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B21" i="1"/>
  <c r="C21"/>
  <c r="D21"/>
  <c r="E21"/>
  <c r="F21"/>
  <c r="G21"/>
  <c r="H21"/>
  <c r="I21"/>
  <c r="J21"/>
  <c r="J20"/>
  <c r="B15"/>
  <c r="C15"/>
  <c r="D15"/>
  <c r="E15"/>
  <c r="F15"/>
  <c r="G15"/>
  <c r="H15"/>
  <c r="I15"/>
  <c r="J15"/>
  <c r="B16"/>
  <c r="C16"/>
  <c r="D16"/>
  <c r="E16"/>
  <c r="F16"/>
  <c r="G16"/>
  <c r="H16"/>
  <c r="I16"/>
  <c r="J16"/>
</calcChain>
</file>

<file path=xl/sharedStrings.xml><?xml version="1.0" encoding="utf-8"?>
<sst xmlns="http://schemas.openxmlformats.org/spreadsheetml/2006/main" count="52" uniqueCount="35">
  <si>
    <t>PRODUCT METRICS DATA</t>
  </si>
  <si>
    <t>PRODUCT REVENUE</t>
  </si>
  <si>
    <t>PRODUCT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</si>
  <si>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</si>
  <si>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</si>
  <si>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</si>
  <si>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</si>
  <si>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</si>
  <si>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</si>
  <si>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</si>
  <si>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</si>
  <si>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</si>
  <si>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</si>
  <si>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</si>
  <si>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</si>
  <si>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</si>
  <si>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</si>
  <si>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</si>
  <si>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</si>
  <si>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</si>
  <si>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</si>
  <si>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</si>
  <si>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</si>
  <si>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REVENUE BREAKDOWN</t>
  </si>
  <si>
    <t>TIME TO MARKET</t>
  </si>
  <si>
    <t>ALL</t>
  </si>
  <si>
    <t>NEW</t>
  </si>
  <si>
    <t>EXISTING</t>
  </si>
  <si>
    <t>ANNUAL REV</t>
  </si>
  <si>
    <t>DAYS</t>
  </si>
  <si>
    <t>PERCENTAGE</t>
  </si>
  <si>
    <t>GOAL</t>
  </si>
  <si>
    <t>WIN / LOSS</t>
  </si>
  <si>
    <t>WIN</t>
  </si>
  <si>
    <t>LOSS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</si>
</sst>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9" tint="-0.49998474074526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dobe Gothic Std B"/>
      <family val="2"/>
      <charset val="128"/>
    </font>
    <font>
      <sz val="12"/>
      <color indexed="8"/>
      <name val="Adobe Gothic Std B"/>
      <family val="2"/>
      <charset val="128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0" fontId="4" fillId="3" borderId="2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/>
    </xf>
    <xf numFmtId="0" fontId="0" fillId="3" borderId="0" xfId="0" applyFill="1"/>
    <xf numFmtId="0" fontId="2" fillId="4" borderId="1" xfId="0" applyFont="1" applyFill="1" applyBorder="1" applyAlignment="1">
      <alignment horizontal="left" vertical="center" indent="1"/>
    </xf>
    <xf numFmtId="0" fontId="3" fillId="4" borderId="0" xfId="0" applyFont="1" applyFill="1"/>
    <xf numFmtId="0" fontId="0" fillId="4" borderId="0" xfId="0" applyFill="1"/>
    <xf numFmtId="0" fontId="7" fillId="4" borderId="2" xfId="0" applyFont="1" applyFill="1" applyBorder="1" applyAlignment="1">
      <alignment horizontal="left" indent="1"/>
    </xf>
    <xf numFmtId="164" fontId="7" fillId="4" borderId="2" xfId="0" applyNumberFormat="1" applyFont="1" applyFill="1" applyBorder="1"/>
    <xf numFmtId="0" fontId="8" fillId="4" borderId="0" xfId="0" applyFont="1" applyFill="1" applyAlignment="1">
      <alignment horizontal="left" indent="1"/>
    </xf>
    <xf numFmtId="0" fontId="8" fillId="4" borderId="0" xfId="0" applyFont="1" applyFill="1"/>
    <xf numFmtId="0" fontId="4" fillId="5" borderId="2" xfId="0" applyFont="1" applyFill="1" applyBorder="1" applyAlignment="1">
      <alignment horizontal="center" vertical="center"/>
    </xf>
    <xf numFmtId="0" fontId="6" fillId="5" borderId="2" xfId="0" applyFont="1" applyFill="1" applyBorder="1"/>
    <xf numFmtId="164" fontId="5" fillId="5" borderId="2" xfId="0" applyNumberFormat="1" applyFont="1" applyFill="1" applyBorder="1" applyAlignment="1">
      <alignment horizontal="center"/>
    </xf>
    <xf numFmtId="9" fontId="5" fillId="5" borderId="2" xfId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indent="1"/>
    </xf>
    <xf numFmtId="9" fontId="5" fillId="6" borderId="2" xfId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indent="1"/>
    </xf>
    <xf numFmtId="0" fontId="9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indent="1"/>
    </xf>
    <xf numFmtId="165" fontId="5" fillId="7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D1" workbookViewId="0">
      <selection activeCell="F7" sqref="F7"/>
    </sheetView>
  </sheetViews>
  <sheetFormatPr defaultRowHeight="15"/>
  <cols>
    <col min="2" max="2" width="12.5703125" customWidth="1"/>
    <col min="3" max="3" width="14.140625" customWidth="1"/>
    <col min="4" max="4" width="15.5703125" customWidth="1"/>
    <col min="5" max="5" width="15.28515625" customWidth="1"/>
    <col min="6" max="6" width="15.42578125" customWidth="1"/>
    <col min="7" max="7" width="12.5703125" customWidth="1"/>
    <col min="8" max="8" width="12.7109375" customWidth="1"/>
    <col min="10" max="10" width="13.28515625" customWidth="1"/>
  </cols>
  <sheetData>
    <row r="1" spans="1:14" s="10" customFormat="1" ht="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</row>
    <row r="2" spans="1:14" s="4" customFormat="1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7" customFormat="1" ht="15.75">
      <c r="A3" s="5" t="s">
        <v>2</v>
      </c>
      <c r="B3" s="5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>
      <c r="A4" s="11" t="s">
        <v>15</v>
      </c>
      <c r="B4" s="11"/>
      <c r="C4" s="12">
        <v>47216</v>
      </c>
      <c r="D4" s="12">
        <v>244714</v>
      </c>
      <c r="E4" s="12">
        <v>246549</v>
      </c>
      <c r="F4" s="12">
        <v>235062</v>
      </c>
      <c r="G4" s="12">
        <v>162881</v>
      </c>
      <c r="H4" s="12">
        <v>96528</v>
      </c>
      <c r="I4" s="12">
        <v>29235</v>
      </c>
      <c r="J4" s="12">
        <v>25934</v>
      </c>
      <c r="K4" s="12">
        <v>233397</v>
      </c>
      <c r="L4" s="12">
        <v>78479</v>
      </c>
      <c r="M4" s="12">
        <v>184799</v>
      </c>
      <c r="N4" s="12">
        <v>248215</v>
      </c>
    </row>
    <row r="5" spans="1:14">
      <c r="A5" s="11" t="s">
        <v>16</v>
      </c>
      <c r="B5" s="11"/>
      <c r="C5" s="12">
        <v>19193</v>
      </c>
      <c r="D5" s="12">
        <v>32086</v>
      </c>
      <c r="E5" s="12">
        <v>93117</v>
      </c>
      <c r="F5" s="12">
        <v>45862</v>
      </c>
      <c r="G5" s="12">
        <v>62853</v>
      </c>
      <c r="H5" s="12">
        <v>55513</v>
      </c>
      <c r="I5" s="12">
        <v>22945</v>
      </c>
      <c r="J5" s="12">
        <v>15084</v>
      </c>
      <c r="K5" s="12">
        <v>45347</v>
      </c>
      <c r="L5" s="12">
        <v>57736</v>
      </c>
      <c r="M5" s="12">
        <v>20142</v>
      </c>
      <c r="N5" s="12">
        <v>45284</v>
      </c>
    </row>
    <row r="6" spans="1:14">
      <c r="A6" s="11" t="s">
        <v>17</v>
      </c>
      <c r="B6" s="11"/>
      <c r="C6" s="12">
        <v>222006</v>
      </c>
      <c r="D6" s="12">
        <v>180009</v>
      </c>
      <c r="E6" s="12">
        <v>99998</v>
      </c>
      <c r="F6" s="12">
        <v>215030</v>
      </c>
      <c r="G6" s="12">
        <v>195262</v>
      </c>
      <c r="H6" s="12">
        <v>272260</v>
      </c>
      <c r="I6" s="12">
        <v>128123</v>
      </c>
      <c r="J6" s="12">
        <v>163950</v>
      </c>
      <c r="K6" s="12">
        <v>213914</v>
      </c>
      <c r="L6" s="12">
        <v>180191</v>
      </c>
      <c r="M6" s="12">
        <v>111890</v>
      </c>
      <c r="N6" s="12">
        <v>260495</v>
      </c>
    </row>
    <row r="7" spans="1:14">
      <c r="A7" s="11" t="s">
        <v>18</v>
      </c>
      <c r="B7" s="11"/>
      <c r="C7" s="12">
        <v>39469</v>
      </c>
      <c r="D7" s="12">
        <v>58661</v>
      </c>
      <c r="E7" s="12">
        <v>60612</v>
      </c>
      <c r="F7" s="12">
        <v>99456</v>
      </c>
      <c r="G7" s="12">
        <v>39062</v>
      </c>
      <c r="H7" s="12">
        <v>42689</v>
      </c>
      <c r="I7" s="12">
        <v>53197</v>
      </c>
      <c r="J7" s="12">
        <v>23026</v>
      </c>
      <c r="K7" s="12">
        <v>33165</v>
      </c>
      <c r="L7" s="12">
        <v>88342</v>
      </c>
      <c r="M7" s="12">
        <v>8492</v>
      </c>
      <c r="N7" s="12">
        <v>34798</v>
      </c>
    </row>
    <row r="8" spans="1:14">
      <c r="A8" s="11" t="s">
        <v>19</v>
      </c>
      <c r="B8" s="11"/>
      <c r="C8" s="12">
        <v>234770</v>
      </c>
      <c r="D8" s="12">
        <v>46607</v>
      </c>
      <c r="E8" s="12">
        <v>232313</v>
      </c>
      <c r="F8" s="12">
        <v>255979</v>
      </c>
      <c r="G8" s="12">
        <v>282279</v>
      </c>
      <c r="H8" s="12">
        <v>83677</v>
      </c>
      <c r="I8" s="12">
        <v>254593</v>
      </c>
      <c r="J8" s="12">
        <v>50461</v>
      </c>
      <c r="K8" s="12">
        <v>239685</v>
      </c>
      <c r="L8" s="12">
        <v>106425</v>
      </c>
      <c r="M8" s="12">
        <v>229535</v>
      </c>
      <c r="N8" s="12">
        <v>200682</v>
      </c>
    </row>
    <row r="9" spans="1:14">
      <c r="A9" s="11" t="s">
        <v>20</v>
      </c>
      <c r="B9" s="11"/>
      <c r="C9" s="12">
        <v>201494</v>
      </c>
      <c r="D9" s="12">
        <v>186911</v>
      </c>
      <c r="E9" s="12">
        <v>203515</v>
      </c>
      <c r="F9" s="12">
        <v>234445</v>
      </c>
      <c r="G9" s="12">
        <v>181894</v>
      </c>
      <c r="H9" s="12">
        <v>160175</v>
      </c>
      <c r="I9" s="12">
        <v>266340</v>
      </c>
      <c r="J9" s="12">
        <v>175055</v>
      </c>
      <c r="K9" s="12">
        <v>94469</v>
      </c>
      <c r="L9" s="12">
        <v>209779</v>
      </c>
      <c r="M9" s="12">
        <v>275541</v>
      </c>
      <c r="N9" s="12">
        <v>268761</v>
      </c>
    </row>
    <row r="10" spans="1:14">
      <c r="A10" s="11" t="s">
        <v>21</v>
      </c>
      <c r="B10" s="11"/>
      <c r="C10" s="12">
        <v>274110</v>
      </c>
      <c r="D10" s="12">
        <v>149012</v>
      </c>
      <c r="E10" s="12">
        <v>260774</v>
      </c>
      <c r="F10" s="12">
        <v>107794</v>
      </c>
      <c r="G10" s="12">
        <v>35721</v>
      </c>
      <c r="H10" s="12">
        <v>225425</v>
      </c>
      <c r="I10" s="12">
        <v>62085</v>
      </c>
      <c r="J10" s="12">
        <v>130874</v>
      </c>
      <c r="K10" s="12">
        <v>194695</v>
      </c>
      <c r="L10" s="12">
        <v>19447</v>
      </c>
      <c r="M10" s="12">
        <v>31889</v>
      </c>
      <c r="N10" s="12">
        <v>31930</v>
      </c>
    </row>
    <row r="11" spans="1:14">
      <c r="A11" s="11" t="s">
        <v>22</v>
      </c>
      <c r="B11" s="11"/>
      <c r="C11" s="12">
        <v>82171</v>
      </c>
      <c r="D11" s="12">
        <v>204047</v>
      </c>
      <c r="E11" s="12">
        <v>44710</v>
      </c>
      <c r="F11" s="12">
        <v>100217</v>
      </c>
      <c r="G11" s="12">
        <v>115395</v>
      </c>
      <c r="H11" s="12">
        <v>145751</v>
      </c>
      <c r="I11" s="12">
        <v>15786</v>
      </c>
      <c r="J11" s="12">
        <v>37944</v>
      </c>
      <c r="K11" s="12">
        <v>38415</v>
      </c>
      <c r="L11" s="12">
        <v>70395</v>
      </c>
      <c r="M11" s="12">
        <v>25040</v>
      </c>
      <c r="N11" s="12">
        <v>67508</v>
      </c>
    </row>
    <row r="12" spans="1:14" ht="16.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>
      <c r="A13" s="15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"/>
      <c r="L13" s="26" t="s">
        <v>24</v>
      </c>
      <c r="M13" s="26"/>
      <c r="N13" s="26"/>
    </row>
    <row r="14" spans="1:14" s="21" customFormat="1" ht="15.75">
      <c r="A14" s="19"/>
      <c r="B14" s="19" t="s">
        <v>15</v>
      </c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21</v>
      </c>
      <c r="I14" s="19" t="s">
        <v>22</v>
      </c>
      <c r="J14" s="19" t="s">
        <v>25</v>
      </c>
      <c r="K14" s="20"/>
      <c r="L14" s="27"/>
      <c r="M14" s="28" t="s">
        <v>26</v>
      </c>
      <c r="N14" s="28" t="s">
        <v>27</v>
      </c>
    </row>
    <row r="15" spans="1:14" ht="15.75">
      <c r="A15" s="16" t="s">
        <v>28</v>
      </c>
      <c r="B15" s="17">
        <f>SUM(C4:N4)</f>
        <v>1833009</v>
      </c>
      <c r="C15" s="17">
        <f>SUM(C5:N5)</f>
        <v>515162</v>
      </c>
      <c r="D15" s="17">
        <f>SUM(C6:N6)</f>
        <v>2243128</v>
      </c>
      <c r="E15" s="17">
        <f>SUM(C7:N7)</f>
        <v>580969</v>
      </c>
      <c r="F15" s="17">
        <f>SUM(C8:N8)</f>
        <v>2217006</v>
      </c>
      <c r="G15" s="17">
        <f>SUM(C9:N9)</f>
        <v>2458379</v>
      </c>
      <c r="H15" s="17">
        <f>SUM(C10:N10)</f>
        <v>1523756</v>
      </c>
      <c r="I15" s="17">
        <f>SUM(C11:N11)</f>
        <v>947379</v>
      </c>
      <c r="J15" s="17">
        <f>SUM(B15:I15)</f>
        <v>12318788</v>
      </c>
      <c r="K15" s="1"/>
      <c r="L15" s="29" t="s">
        <v>29</v>
      </c>
      <c r="M15" s="30">
        <v>57.6</v>
      </c>
      <c r="N15" s="30">
        <v>22.4</v>
      </c>
    </row>
    <row r="16" spans="1:14" ht="15.75">
      <c r="A16" s="16" t="s">
        <v>30</v>
      </c>
      <c r="B16" s="18">
        <f>B15/J15</f>
        <v>0.14879783628064708</v>
      </c>
      <c r="C16" s="18">
        <f>C15/J15</f>
        <v>4.1819211435410689E-2</v>
      </c>
      <c r="D16" s="18">
        <f>D15/J15</f>
        <v>0.18208999132057471</v>
      </c>
      <c r="E16" s="18">
        <f>E15/J15</f>
        <v>4.716121423633559E-2</v>
      </c>
      <c r="F16" s="18">
        <f>F15/J15</f>
        <v>0.17996949050507241</v>
      </c>
      <c r="G16" s="18">
        <f>G15/J15</f>
        <v>0.19956338237170734</v>
      </c>
      <c r="H16" s="18">
        <f>H15/J15</f>
        <v>0.12369366207130117</v>
      </c>
      <c r="I16" s="18">
        <f>I15/J15</f>
        <v>7.6905211778950988E-2</v>
      </c>
      <c r="J16" s="18">
        <f>SUM(B16:I16)</f>
        <v>1</v>
      </c>
      <c r="K16" s="1"/>
      <c r="L16" s="29" t="s">
        <v>31</v>
      </c>
      <c r="M16" s="30">
        <v>55</v>
      </c>
      <c r="N16" s="30">
        <v>20</v>
      </c>
    </row>
    <row r="17" spans="1:14" ht="15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22" t="s">
        <v>32</v>
      </c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</row>
    <row r="19" spans="1:14" ht="15.75">
      <c r="A19" s="23"/>
      <c r="B19" s="23" t="s">
        <v>15</v>
      </c>
      <c r="C19" s="23" t="s">
        <v>16</v>
      </c>
      <c r="D19" s="23" t="s">
        <v>17</v>
      </c>
      <c r="E19" s="23" t="s">
        <v>18</v>
      </c>
      <c r="F19" s="23" t="s">
        <v>19</v>
      </c>
      <c r="G19" s="23" t="s">
        <v>20</v>
      </c>
      <c r="H19" s="23" t="s">
        <v>21</v>
      </c>
      <c r="I19" s="23" t="s">
        <v>22</v>
      </c>
      <c r="J19" s="23" t="s">
        <v>25</v>
      </c>
      <c r="K19" s="1"/>
      <c r="L19" s="1"/>
      <c r="M19" s="1"/>
      <c r="N19" s="1"/>
    </row>
    <row r="20" spans="1:14" ht="15.75">
      <c r="A20" s="24" t="s">
        <v>33</v>
      </c>
      <c r="B20" s="25">
        <v>0.73</v>
      </c>
      <c r="C20" s="25">
        <v>0.75</v>
      </c>
      <c r="D20" s="25">
        <v>0.91</v>
      </c>
      <c r="E20" s="25">
        <v>0.85</v>
      </c>
      <c r="F20" s="25">
        <v>0.89</v>
      </c>
      <c r="G20" s="25">
        <v>0.82</v>
      </c>
      <c r="H20" s="25">
        <v>0.28000000000000003</v>
      </c>
      <c r="I20" s="25">
        <v>0.84</v>
      </c>
      <c r="J20" s="25">
        <f>SUM(B20:I20)/8</f>
        <v>0.75875000000000004</v>
      </c>
      <c r="K20" s="1"/>
      <c r="L20" s="1"/>
      <c r="M20" s="1"/>
      <c r="N20" s="1"/>
    </row>
    <row r="21" spans="1:14" ht="15.75">
      <c r="A21" s="24" t="s">
        <v>34</v>
      </c>
      <c r="B21" s="25">
        <f>1-B20</f>
        <v>0.27</v>
      </c>
      <c r="C21" s="25">
        <f t="shared" ref="C21:I21" si="0">1-C20</f>
        <v>0.25</v>
      </c>
      <c r="D21" s="25">
        <f t="shared" si="0"/>
        <v>8.9999999999999969E-2</v>
      </c>
      <c r="E21" s="25">
        <f t="shared" si="0"/>
        <v>0.15000000000000002</v>
      </c>
      <c r="F21" s="25">
        <f t="shared" si="0"/>
        <v>0.10999999999999999</v>
      </c>
      <c r="G21" s="25">
        <f t="shared" si="0"/>
        <v>0.18000000000000005</v>
      </c>
      <c r="H21" s="25">
        <f t="shared" si="0"/>
        <v>0.72</v>
      </c>
      <c r="I21" s="25">
        <f t="shared" si="0"/>
        <v>0.16000000000000003</v>
      </c>
      <c r="J21" s="25">
        <f>SUM(B21:I21)/8</f>
        <v>0.24125000000000002</v>
      </c>
      <c r="K21" s="1"/>
      <c r="L21" s="1"/>
      <c r="M21" s="1"/>
      <c r="N21" s="1"/>
    </row>
    <row r="22" spans="1:14" ht="15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L13:N13"/>
    <mergeCell ref="A18:J18"/>
    <mergeCell ref="A7:B7"/>
    <mergeCell ref="A8:B8"/>
    <mergeCell ref="A9:B9"/>
    <mergeCell ref="A10:B10"/>
    <mergeCell ref="A11:B11"/>
    <mergeCell ref="A13:J13"/>
    <mergeCell ref="A1:J1"/>
    <mergeCell ref="A2:N2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 30 DVDs</dc:creator>
  <cp:lastModifiedBy>Moorche 30 DVDs</cp:lastModifiedBy>
  <dcterms:created xsi:type="dcterms:W3CDTF">2020-11-23T05:32:51Z</dcterms:created>
  <dcterms:modified xsi:type="dcterms:W3CDTF">2020-11-23T05:34:59Z</dcterms:modified>
</cp:coreProperties>
</file>