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11640" activeTab="0"/>
  </bookViews>
  <sheets>
    <sheet name="Template" sheetId="1" r:id="rId1"/>
    <sheet name="Sample" sheetId="2" r:id="rId2"/>
  </sheets>
  <definedNames>
    <definedName name="_xlnm.Print_Area" localSheetId="1">'Sample'!$A$2:$L$24</definedName>
    <definedName name="_xlnm.Print_Area" localSheetId="0">'Template'!$A$2:$L$24</definedName>
  </definedNames>
  <calcPr fullCalcOnLoad="1"/>
</workbook>
</file>

<file path=xl/sharedStrings.xml><?xml version="1.0" encoding="utf-8"?>
<sst xmlns="http://schemas.openxmlformats.org/spreadsheetml/2006/main" count="102" uniqueCount="38">
  <si>
    <t>Project</t>
  </si>
  <si>
    <t>Actual</t>
  </si>
  <si>
    <t>Actual Expenditures</t>
  </si>
  <si>
    <t>Planned Expenditures</t>
  </si>
  <si>
    <t>Variance Amount</t>
  </si>
  <si>
    <t>Variance Percentage</t>
  </si>
  <si>
    <t>Estimate At Complete</t>
  </si>
  <si>
    <t>Baseline Budget</t>
  </si>
  <si>
    <t xml:space="preserve">Schedule Variance </t>
  </si>
  <si>
    <t>Actual Date</t>
  </si>
  <si>
    <t>Earned Date</t>
  </si>
  <si>
    <t>Baseline End Date</t>
  </si>
  <si>
    <t>Report as of Date</t>
  </si>
  <si>
    <t>Project Start Date</t>
  </si>
  <si>
    <t xml:space="preserve">Budget Variance </t>
  </si>
  <si>
    <t>Planned</t>
  </si>
  <si>
    <t>Variance Amount (Days)</t>
  </si>
  <si>
    <t>Comments</t>
  </si>
  <si>
    <t>Budget Variance Key</t>
  </si>
  <si>
    <t>Current Budget Variance</t>
  </si>
  <si>
    <t>Current Schedule Variance</t>
  </si>
  <si>
    <t>Date Baseline Occurred</t>
  </si>
  <si>
    <t>Projected End Date</t>
  </si>
  <si>
    <t>Schedule Variance Key</t>
  </si>
  <si>
    <t>Project A</t>
  </si>
  <si>
    <t>Project B</t>
  </si>
  <si>
    <t>Project C</t>
  </si>
  <si>
    <t>Project D</t>
  </si>
  <si>
    <t>At or under Original or Re-baselined Cost Estimate</t>
  </si>
  <si>
    <t>At or under Original or rebaselined schedule</t>
  </si>
  <si>
    <t>Projected Budget Variance at Completion</t>
  </si>
  <si>
    <t>Projected Schedule Variance at Completion</t>
  </si>
  <si>
    <t>Within 0-15% of Original or Re-baselined Cost Estimate</t>
  </si>
  <si>
    <t>More than 15% of Original or Re-baselined Cost Estimate</t>
  </si>
  <si>
    <t>0-15% of Original or rebaselined schedule</t>
  </si>
  <si>
    <t>More than 15% of Actual or Baseline Date</t>
  </si>
  <si>
    <t>Project Variance Report (Version 1.0)</t>
  </si>
  <si>
    <t>Project Variance Report (Version 1.0) - SAMPLE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</si>
</sst>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mm/dd/yy;@"/>
    <numFmt numFmtId="171" formatCode="&quot;$&quot;#,##0.00"/>
    <numFmt numFmtId="172" formatCode="&quot;$&quot;#,##0"/>
    <numFmt numFmtId="173" formatCode="0.0%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Lato"/>
      <family val="2"/>
    </font>
    <font>
      <sz val="10"/>
      <name val="Lato"/>
      <family val="2"/>
    </font>
    <font>
      <b/>
      <sz val="10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2" fontId="0" fillId="0" borderId="10" xfId="44" applyNumberFormat="1" applyFont="1" applyBorder="1" applyAlignment="1">
      <alignment/>
    </xf>
    <xf numFmtId="42" fontId="0" fillId="0" borderId="11" xfId="44" applyNumberFormat="1" applyFont="1" applyBorder="1" applyAlignment="1">
      <alignment/>
    </xf>
    <xf numFmtId="42" fontId="0" fillId="0" borderId="12" xfId="44" applyNumberFormat="1" applyFont="1" applyBorder="1" applyAlignment="1">
      <alignment/>
    </xf>
    <xf numFmtId="42" fontId="0" fillId="0" borderId="13" xfId="44" applyNumberFormat="1" applyFont="1" applyBorder="1" applyAlignment="1">
      <alignment/>
    </xf>
    <xf numFmtId="9" fontId="0" fillId="0" borderId="14" xfId="57" applyFont="1" applyBorder="1" applyAlignment="1">
      <alignment horizontal="center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14" fontId="0" fillId="0" borderId="14" xfId="0" applyNumberFormat="1" applyBorder="1" applyAlignment="1">
      <alignment horizontal="center" wrapText="1"/>
    </xf>
    <xf numFmtId="0" fontId="0" fillId="0" borderId="12" xfId="0" applyBorder="1" applyAlignment="1">
      <alignment wrapText="1"/>
    </xf>
    <xf numFmtId="14" fontId="0" fillId="0" borderId="17" xfId="0" applyNumberFormat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70" fontId="0" fillId="0" borderId="11" xfId="44" applyNumberFormat="1" applyFont="1" applyBorder="1" applyAlignment="1">
      <alignment horizontal="center"/>
    </xf>
    <xf numFmtId="170" fontId="0" fillId="0" borderId="13" xfId="44" applyNumberFormat="1" applyFont="1" applyBorder="1" applyAlignment="1">
      <alignment horizontal="center"/>
    </xf>
    <xf numFmtId="170" fontId="0" fillId="0" borderId="18" xfId="0" applyNumberFormat="1" applyFont="1" applyBorder="1" applyAlignment="1">
      <alignment horizontal="center"/>
    </xf>
    <xf numFmtId="170" fontId="0" fillId="0" borderId="10" xfId="44" applyNumberFormat="1" applyFont="1" applyBorder="1" applyAlignment="1">
      <alignment horizontal="center"/>
    </xf>
    <xf numFmtId="170" fontId="0" fillId="0" borderId="12" xfId="44" applyNumberFormat="1" applyFont="1" applyBorder="1" applyAlignment="1">
      <alignment horizontal="center"/>
    </xf>
    <xf numFmtId="42" fontId="0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Fill="1" applyBorder="1" applyAlignment="1">
      <alignment horizontal="center"/>
    </xf>
    <xf numFmtId="42" fontId="0" fillId="0" borderId="0" xfId="44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6" borderId="0" xfId="0" applyFill="1" applyBorder="1" applyAlignment="1">
      <alignment horizontal="center" wrapText="1"/>
    </xf>
    <xf numFmtId="0" fontId="0" fillId="36" borderId="23" xfId="0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6" fontId="1" fillId="0" borderId="11" xfId="0" applyNumberFormat="1" applyFont="1" applyBorder="1" applyAlignment="1">
      <alignment/>
    </xf>
    <xf numFmtId="0" fontId="1" fillId="34" borderId="15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 wrapText="1"/>
    </xf>
    <xf numFmtId="6" fontId="1" fillId="0" borderId="13" xfId="0" applyNumberFormat="1" applyFont="1" applyBorder="1" applyAlignment="1">
      <alignment/>
    </xf>
    <xf numFmtId="42" fontId="0" fillId="0" borderId="13" xfId="44" applyNumberFormat="1" applyBorder="1" applyAlignment="1">
      <alignment/>
    </xf>
    <xf numFmtId="17" fontId="0" fillId="0" borderId="10" xfId="57" applyNumberFormat="1" applyFont="1" applyBorder="1" applyAlignment="1">
      <alignment horizontal="center"/>
    </xf>
    <xf numFmtId="17" fontId="0" fillId="0" borderId="12" xfId="57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 wrapText="1"/>
    </xf>
    <xf numFmtId="17" fontId="0" fillId="0" borderId="10" xfId="57" applyNumberFormat="1" applyFont="1" applyFill="1" applyBorder="1" applyAlignment="1">
      <alignment horizontal="center"/>
    </xf>
    <xf numFmtId="10" fontId="0" fillId="0" borderId="0" xfId="0" applyNumberFormat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14" fontId="0" fillId="0" borderId="28" xfId="0" applyNumberFormat="1" applyBorder="1" applyAlignment="1">
      <alignment horizontal="center" wrapText="1"/>
    </xf>
    <xf numFmtId="14" fontId="0" fillId="0" borderId="29" xfId="0" applyNumberFormat="1" applyBorder="1" applyAlignment="1">
      <alignment horizontal="center" wrapText="1"/>
    </xf>
    <xf numFmtId="172" fontId="0" fillId="0" borderId="11" xfId="0" applyNumberFormat="1" applyBorder="1" applyAlignment="1">
      <alignment/>
    </xf>
    <xf numFmtId="0" fontId="1" fillId="38" borderId="15" xfId="0" applyFont="1" applyFill="1" applyBorder="1" applyAlignment="1">
      <alignment horizontal="center" wrapText="1"/>
    </xf>
    <xf numFmtId="0" fontId="1" fillId="38" borderId="26" xfId="0" applyFont="1" applyFill="1" applyBorder="1" applyAlignment="1">
      <alignment horizontal="center" wrapText="1"/>
    </xf>
    <xf numFmtId="0" fontId="1" fillId="38" borderId="16" xfId="0" applyFont="1" applyFill="1" applyBorder="1" applyAlignment="1">
      <alignment horizontal="center" wrapText="1"/>
    </xf>
    <xf numFmtId="6" fontId="0" fillId="0" borderId="10" xfId="0" applyNumberFormat="1" applyFont="1" applyBorder="1" applyAlignment="1">
      <alignment/>
    </xf>
    <xf numFmtId="9" fontId="0" fillId="0" borderId="0" xfId="57" applyFont="1" applyAlignment="1">
      <alignment/>
    </xf>
    <xf numFmtId="17" fontId="0" fillId="0" borderId="12" xfId="57" applyNumberFormat="1" applyFont="1" applyFill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38" fontId="1" fillId="0" borderId="11" xfId="44" applyNumberFormat="1" applyFont="1" applyBorder="1" applyAlignment="1">
      <alignment horizontal="center"/>
    </xf>
    <xf numFmtId="38" fontId="1" fillId="0" borderId="13" xfId="44" applyNumberFormat="1" applyFont="1" applyBorder="1" applyAlignment="1">
      <alignment horizontal="center"/>
    </xf>
    <xf numFmtId="173" fontId="0" fillId="0" borderId="14" xfId="57" applyNumberFormat="1" applyFont="1" applyBorder="1" applyAlignment="1">
      <alignment horizontal="center"/>
    </xf>
    <xf numFmtId="42" fontId="0" fillId="0" borderId="11" xfId="44" applyNumberFormat="1" applyFont="1" applyBorder="1" applyAlignment="1">
      <alignment horizontal="center"/>
    </xf>
    <xf numFmtId="42" fontId="2" fillId="0" borderId="13" xfId="44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42" fontId="1" fillId="33" borderId="30" xfId="44" applyNumberFormat="1" applyFont="1" applyFill="1" applyBorder="1" applyAlignment="1">
      <alignment horizontal="center"/>
    </xf>
    <xf numFmtId="42" fontId="1" fillId="33" borderId="31" xfId="44" applyNumberFormat="1" applyFont="1" applyFill="1" applyBorder="1" applyAlignment="1">
      <alignment horizontal="center"/>
    </xf>
    <xf numFmtId="42" fontId="1" fillId="33" borderId="32" xfId="44" applyNumberFormat="1" applyFont="1" applyFill="1" applyBorder="1" applyAlignment="1">
      <alignment horizontal="center"/>
    </xf>
    <xf numFmtId="42" fontId="1" fillId="33" borderId="33" xfId="44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1" fillId="38" borderId="36" xfId="0" applyFont="1" applyFill="1" applyBorder="1" applyAlignment="1">
      <alignment horizontal="center"/>
    </xf>
    <xf numFmtId="0" fontId="1" fillId="38" borderId="37" xfId="0" applyFont="1" applyFill="1" applyBorder="1" applyAlignment="1">
      <alignment horizontal="center"/>
    </xf>
    <xf numFmtId="0" fontId="1" fillId="38" borderId="38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22" fillId="36" borderId="0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10" xfId="0" applyFont="1" applyBorder="1" applyAlignment="1">
      <alignment wrapText="1"/>
    </xf>
    <xf numFmtId="14" fontId="22" fillId="0" borderId="28" xfId="0" applyNumberFormat="1" applyFont="1" applyBorder="1" applyAlignment="1">
      <alignment horizontal="center" wrapText="1"/>
    </xf>
    <xf numFmtId="6" fontId="22" fillId="0" borderId="10" xfId="0" applyNumberFormat="1" applyFont="1" applyBorder="1" applyAlignment="1">
      <alignment/>
    </xf>
    <xf numFmtId="42" fontId="22" fillId="0" borderId="11" xfId="44" applyNumberFormat="1" applyFont="1" applyBorder="1" applyAlignment="1">
      <alignment/>
    </xf>
    <xf numFmtId="42" fontId="22" fillId="0" borderId="11" xfId="44" applyNumberFormat="1" applyFont="1" applyBorder="1" applyAlignment="1">
      <alignment horizontal="center"/>
    </xf>
    <xf numFmtId="9" fontId="22" fillId="0" borderId="14" xfId="57" applyFont="1" applyBorder="1" applyAlignment="1">
      <alignment horizontal="center"/>
    </xf>
    <xf numFmtId="17" fontId="22" fillId="0" borderId="10" xfId="57" applyNumberFormat="1" applyFont="1" applyBorder="1" applyAlignment="1">
      <alignment horizontal="center"/>
    </xf>
    <xf numFmtId="6" fontId="23" fillId="0" borderId="11" xfId="0" applyNumberFormat="1" applyFont="1" applyBorder="1" applyAlignment="1">
      <alignment/>
    </xf>
    <xf numFmtId="173" fontId="22" fillId="0" borderId="14" xfId="57" applyNumberFormat="1" applyFont="1" applyBorder="1" applyAlignment="1">
      <alignment horizontal="center"/>
    </xf>
    <xf numFmtId="0" fontId="22" fillId="0" borderId="24" xfId="0" applyFont="1" applyBorder="1" applyAlignment="1">
      <alignment wrapText="1"/>
    </xf>
    <xf numFmtId="0" fontId="22" fillId="0" borderId="0" xfId="0" applyFont="1" applyBorder="1" applyAlignment="1">
      <alignment wrapText="1"/>
    </xf>
    <xf numFmtId="42" fontId="22" fillId="0" borderId="10" xfId="44" applyNumberFormat="1" applyFont="1" applyBorder="1" applyAlignment="1">
      <alignment/>
    </xf>
    <xf numFmtId="17" fontId="22" fillId="0" borderId="10" xfId="57" applyNumberFormat="1" applyFont="1" applyFill="1" applyBorder="1" applyAlignment="1">
      <alignment horizontal="center"/>
    </xf>
    <xf numFmtId="172" fontId="22" fillId="0" borderId="11" xfId="0" applyNumberFormat="1" applyFont="1" applyBorder="1" applyAlignment="1">
      <alignment/>
    </xf>
    <xf numFmtId="0" fontId="22" fillId="0" borderId="12" xfId="0" applyFont="1" applyBorder="1" applyAlignment="1">
      <alignment wrapText="1"/>
    </xf>
    <xf numFmtId="14" fontId="22" fillId="0" borderId="29" xfId="0" applyNumberFormat="1" applyFont="1" applyBorder="1" applyAlignment="1">
      <alignment horizontal="center" wrapText="1"/>
    </xf>
    <xf numFmtId="42" fontId="22" fillId="0" borderId="12" xfId="44" applyNumberFormat="1" applyFont="1" applyBorder="1" applyAlignment="1">
      <alignment/>
    </xf>
    <xf numFmtId="42" fontId="22" fillId="0" borderId="13" xfId="44" applyNumberFormat="1" applyFont="1" applyBorder="1" applyAlignment="1">
      <alignment/>
    </xf>
    <xf numFmtId="42" fontId="23" fillId="0" borderId="13" xfId="44" applyNumberFormat="1" applyFont="1" applyBorder="1" applyAlignment="1">
      <alignment horizontal="center"/>
    </xf>
    <xf numFmtId="17" fontId="22" fillId="0" borderId="12" xfId="57" applyNumberFormat="1" applyFont="1" applyBorder="1" applyAlignment="1">
      <alignment horizontal="center"/>
    </xf>
    <xf numFmtId="6" fontId="23" fillId="0" borderId="13" xfId="0" applyNumberFormat="1" applyFont="1" applyBorder="1" applyAlignment="1">
      <alignment/>
    </xf>
    <xf numFmtId="0" fontId="22" fillId="0" borderId="25" xfId="0" applyFont="1" applyBorder="1" applyAlignment="1">
      <alignment wrapText="1"/>
    </xf>
    <xf numFmtId="14" fontId="22" fillId="0" borderId="0" xfId="0" applyNumberFormat="1" applyFont="1" applyBorder="1" applyAlignment="1">
      <alignment horizontal="center" wrapText="1"/>
    </xf>
    <xf numFmtId="42" fontId="22" fillId="0" borderId="0" xfId="44" applyNumberFormat="1" applyFont="1" applyBorder="1" applyAlignment="1">
      <alignment/>
    </xf>
    <xf numFmtId="42" fontId="23" fillId="33" borderId="30" xfId="44" applyNumberFormat="1" applyFont="1" applyFill="1" applyBorder="1" applyAlignment="1">
      <alignment horizontal="center"/>
    </xf>
    <xf numFmtId="42" fontId="23" fillId="33" borderId="31" xfId="44" applyNumberFormat="1" applyFont="1" applyFill="1" applyBorder="1" applyAlignment="1">
      <alignment horizontal="center"/>
    </xf>
    <xf numFmtId="42" fontId="23" fillId="33" borderId="32" xfId="44" applyNumberFormat="1" applyFont="1" applyFill="1" applyBorder="1" applyAlignment="1">
      <alignment horizontal="center"/>
    </xf>
    <xf numFmtId="42" fontId="23" fillId="33" borderId="33" xfId="44" applyNumberFormat="1" applyFont="1" applyFill="1" applyBorder="1" applyAlignment="1">
      <alignment horizontal="center"/>
    </xf>
    <xf numFmtId="42" fontId="22" fillId="0" borderId="0" xfId="44" applyNumberFormat="1" applyFont="1" applyFill="1" applyBorder="1" applyAlignment="1">
      <alignment/>
    </xf>
    <xf numFmtId="9" fontId="22" fillId="0" borderId="0" xfId="57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/>
    </xf>
    <xf numFmtId="10" fontId="22" fillId="0" borderId="0" xfId="0" applyNumberFormat="1" applyFont="1" applyBorder="1" applyAlignment="1">
      <alignment horizontal="center" wrapText="1"/>
    </xf>
    <xf numFmtId="0" fontId="22" fillId="35" borderId="20" xfId="0" applyFont="1" applyFill="1" applyBorder="1" applyAlignment="1">
      <alignment/>
    </xf>
    <xf numFmtId="0" fontId="22" fillId="0" borderId="0" xfId="0" applyFont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22" fillId="37" borderId="22" xfId="0" applyFont="1" applyFill="1" applyBorder="1" applyAlignment="1">
      <alignment/>
    </xf>
    <xf numFmtId="0" fontId="22" fillId="0" borderId="19" xfId="0" applyFont="1" applyBorder="1" applyAlignment="1">
      <alignment horizontal="center" wrapText="1"/>
    </xf>
    <xf numFmtId="0" fontId="22" fillId="0" borderId="35" xfId="0" applyFont="1" applyBorder="1" applyAlignment="1">
      <alignment horizontal="center" wrapText="1"/>
    </xf>
    <xf numFmtId="0" fontId="22" fillId="0" borderId="19" xfId="0" applyFont="1" applyFill="1" applyBorder="1" applyAlignment="1">
      <alignment/>
    </xf>
    <xf numFmtId="0" fontId="23" fillId="34" borderId="0" xfId="0" applyFont="1" applyFill="1" applyBorder="1" applyAlignment="1">
      <alignment horizontal="center" wrapText="1"/>
    </xf>
    <xf numFmtId="14" fontId="22" fillId="0" borderId="14" xfId="0" applyNumberFormat="1" applyFont="1" applyBorder="1" applyAlignment="1">
      <alignment horizontal="center" wrapText="1"/>
    </xf>
    <xf numFmtId="170" fontId="22" fillId="0" borderId="18" xfId="0" applyNumberFormat="1" applyFont="1" applyBorder="1" applyAlignment="1">
      <alignment horizontal="center"/>
    </xf>
    <xf numFmtId="170" fontId="22" fillId="0" borderId="11" xfId="44" applyNumberFormat="1" applyFont="1" applyBorder="1" applyAlignment="1">
      <alignment horizontal="center"/>
    </xf>
    <xf numFmtId="38" fontId="23" fillId="0" borderId="11" xfId="44" applyNumberFormat="1" applyFont="1" applyBorder="1" applyAlignment="1">
      <alignment horizontal="center"/>
    </xf>
    <xf numFmtId="170" fontId="22" fillId="0" borderId="11" xfId="0" applyNumberFormat="1" applyFont="1" applyBorder="1" applyAlignment="1">
      <alignment horizontal="center"/>
    </xf>
    <xf numFmtId="2" fontId="22" fillId="0" borderId="0" xfId="0" applyNumberFormat="1" applyFont="1" applyAlignment="1">
      <alignment/>
    </xf>
    <xf numFmtId="170" fontId="22" fillId="0" borderId="10" xfId="44" applyNumberFormat="1" applyFont="1" applyBorder="1" applyAlignment="1">
      <alignment horizontal="center"/>
    </xf>
    <xf numFmtId="14" fontId="22" fillId="0" borderId="17" xfId="0" applyNumberFormat="1" applyFont="1" applyBorder="1" applyAlignment="1">
      <alignment horizontal="center" wrapText="1"/>
    </xf>
    <xf numFmtId="170" fontId="22" fillId="0" borderId="12" xfId="44" applyNumberFormat="1" applyFont="1" applyBorder="1" applyAlignment="1">
      <alignment horizontal="center"/>
    </xf>
    <xf numFmtId="170" fontId="22" fillId="0" borderId="13" xfId="44" applyNumberFormat="1" applyFont="1" applyBorder="1" applyAlignment="1">
      <alignment horizontal="center"/>
    </xf>
    <xf numFmtId="38" fontId="23" fillId="0" borderId="13" xfId="44" applyNumberFormat="1" applyFont="1" applyBorder="1" applyAlignment="1">
      <alignment horizontal="center"/>
    </xf>
    <xf numFmtId="17" fontId="22" fillId="0" borderId="12" xfId="57" applyNumberFormat="1" applyFont="1" applyFill="1" applyBorder="1" applyAlignment="1">
      <alignment horizontal="center"/>
    </xf>
    <xf numFmtId="170" fontId="22" fillId="0" borderId="13" xfId="0" applyNumberFormat="1" applyFont="1" applyBorder="1" applyAlignment="1">
      <alignment horizontal="center"/>
    </xf>
    <xf numFmtId="170" fontId="22" fillId="0" borderId="0" xfId="0" applyNumberFormat="1" applyFont="1" applyAlignment="1">
      <alignment/>
    </xf>
    <xf numFmtId="9" fontId="22" fillId="0" borderId="0" xfId="57" applyFont="1" applyAlignment="1">
      <alignment/>
    </xf>
    <xf numFmtId="0" fontId="22" fillId="12" borderId="23" xfId="0" applyFont="1" applyFill="1" applyBorder="1" applyAlignment="1">
      <alignment horizontal="center" wrapText="1"/>
    </xf>
    <xf numFmtId="0" fontId="22" fillId="12" borderId="21" xfId="0" applyFont="1" applyFill="1" applyBorder="1" applyAlignment="1">
      <alignment/>
    </xf>
    <xf numFmtId="0" fontId="23" fillId="9" borderId="36" xfId="0" applyFont="1" applyFill="1" applyBorder="1" applyAlignment="1">
      <alignment horizontal="center"/>
    </xf>
    <xf numFmtId="0" fontId="23" fillId="9" borderId="37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23" fillId="9" borderId="15" xfId="0" applyFont="1" applyFill="1" applyBorder="1" applyAlignment="1">
      <alignment horizontal="center" wrapText="1"/>
    </xf>
    <xf numFmtId="0" fontId="23" fillId="9" borderId="26" xfId="0" applyFont="1" applyFill="1" applyBorder="1" applyAlignment="1">
      <alignment horizontal="center" wrapText="1"/>
    </xf>
    <xf numFmtId="0" fontId="23" fillId="9" borderId="16" xfId="0" applyFont="1" applyFill="1" applyBorder="1" applyAlignment="1">
      <alignment horizontal="center" wrapText="1"/>
    </xf>
    <xf numFmtId="0" fontId="23" fillId="17" borderId="36" xfId="0" applyFont="1" applyFill="1" applyBorder="1" applyAlignment="1">
      <alignment horizontal="center"/>
    </xf>
    <xf numFmtId="0" fontId="23" fillId="17" borderId="37" xfId="0" applyFont="1" applyFill="1" applyBorder="1" applyAlignment="1">
      <alignment horizontal="center"/>
    </xf>
    <xf numFmtId="0" fontId="23" fillId="17" borderId="38" xfId="0" applyFont="1" applyFill="1" applyBorder="1" applyAlignment="1">
      <alignment horizontal="center"/>
    </xf>
    <xf numFmtId="0" fontId="23" fillId="17" borderId="15" xfId="0" applyFont="1" applyFill="1" applyBorder="1" applyAlignment="1">
      <alignment horizontal="center" wrapText="1"/>
    </xf>
    <xf numFmtId="0" fontId="23" fillId="17" borderId="26" xfId="0" applyFont="1" applyFill="1" applyBorder="1" applyAlignment="1">
      <alignment horizontal="center" wrapText="1"/>
    </xf>
    <xf numFmtId="0" fontId="23" fillId="17" borderId="16" xfId="0" applyFont="1" applyFill="1" applyBorder="1" applyAlignment="1">
      <alignment horizontal="center" wrapText="1"/>
    </xf>
    <xf numFmtId="0" fontId="23" fillId="9" borderId="27" xfId="0" applyFont="1" applyFill="1" applyBorder="1" applyAlignment="1">
      <alignment horizontal="center" wrapText="1"/>
    </xf>
    <xf numFmtId="0" fontId="23" fillId="9" borderId="39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/>
    </xf>
    <xf numFmtId="0" fontId="23" fillId="9" borderId="4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PageLayoutView="0" workbookViewId="0" topLeftCell="A2">
      <selection activeCell="C15" activeCellId="10" sqref="A4:B4 A16:B16 C14:K14 C14:K14 C2:K2 C14:K14 C4 C3:F3 C3:F3 C3:F4 C15:F16"/>
    </sheetView>
  </sheetViews>
  <sheetFormatPr defaultColWidth="9.140625" defaultRowHeight="12.75"/>
  <cols>
    <col min="1" max="1" width="21.28125" style="1" customWidth="1"/>
    <col min="2" max="2" width="15.57421875" style="1" customWidth="1"/>
    <col min="3" max="11" width="12.7109375" style="0" customWidth="1"/>
    <col min="12" max="12" width="33.7109375" style="0" customWidth="1"/>
    <col min="13" max="13" width="16.7109375" style="0" hidden="1" customWidth="1"/>
    <col min="14" max="14" width="16.8515625" style="0" hidden="1" customWidth="1"/>
    <col min="15" max="15" width="12.7109375" style="0" hidden="1" customWidth="1"/>
    <col min="16" max="16" width="14.421875" style="0" hidden="1" customWidth="1"/>
  </cols>
  <sheetData>
    <row r="1" spans="1:17" ht="78.75" thickBot="1">
      <c r="A1" s="82" t="s">
        <v>36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3.5" thickBot="1">
      <c r="A2" s="83"/>
      <c r="B2" s="83"/>
      <c r="C2" s="158" t="s">
        <v>14</v>
      </c>
      <c r="D2" s="159"/>
      <c r="E2" s="159"/>
      <c r="F2" s="159"/>
      <c r="G2" s="159"/>
      <c r="H2" s="159"/>
      <c r="I2" s="159"/>
      <c r="J2" s="159"/>
      <c r="K2" s="160"/>
      <c r="L2" s="84"/>
      <c r="M2" s="84"/>
      <c r="N2" s="84"/>
      <c r="O2" s="84"/>
      <c r="P2" s="84"/>
      <c r="Q2" s="84"/>
    </row>
    <row r="3" spans="1:17" ht="13.5" thickBot="1">
      <c r="A3" s="83"/>
      <c r="B3" s="83"/>
      <c r="C3" s="145" t="s">
        <v>19</v>
      </c>
      <c r="D3" s="146"/>
      <c r="E3" s="146"/>
      <c r="F3" s="147"/>
      <c r="G3" s="151" t="s">
        <v>30</v>
      </c>
      <c r="H3" s="152"/>
      <c r="I3" s="152"/>
      <c r="J3" s="152"/>
      <c r="K3" s="153"/>
      <c r="L3" s="84"/>
      <c r="M3" s="84"/>
      <c r="N3" s="84"/>
      <c r="O3" s="84"/>
      <c r="P3" s="84"/>
      <c r="Q3" s="84"/>
    </row>
    <row r="4" spans="1:17" s="2" customFormat="1" ht="38.25" customHeight="1">
      <c r="A4" s="148" t="s">
        <v>0</v>
      </c>
      <c r="B4" s="157" t="s">
        <v>12</v>
      </c>
      <c r="C4" s="148" t="s">
        <v>2</v>
      </c>
      <c r="D4" s="149" t="s">
        <v>3</v>
      </c>
      <c r="E4" s="149" t="s">
        <v>4</v>
      </c>
      <c r="F4" s="150" t="s">
        <v>5</v>
      </c>
      <c r="G4" s="154" t="s">
        <v>21</v>
      </c>
      <c r="H4" s="155" t="s">
        <v>7</v>
      </c>
      <c r="I4" s="155" t="s">
        <v>6</v>
      </c>
      <c r="J4" s="155" t="s">
        <v>4</v>
      </c>
      <c r="K4" s="156" t="s">
        <v>5</v>
      </c>
      <c r="L4" s="143" t="s">
        <v>17</v>
      </c>
      <c r="M4" s="85"/>
      <c r="N4" s="85"/>
      <c r="O4" s="86"/>
      <c r="P4" s="86"/>
      <c r="Q4" s="86"/>
    </row>
    <row r="5" spans="1:17" ht="12.75">
      <c r="A5" s="87" t="s">
        <v>24</v>
      </c>
      <c r="B5" s="88"/>
      <c r="C5" s="89"/>
      <c r="D5" s="90"/>
      <c r="E5" s="91">
        <f>C5-D5</f>
        <v>0</v>
      </c>
      <c r="F5" s="92" t="e">
        <f>E5/D5</f>
        <v>#DIV/0!</v>
      </c>
      <c r="G5" s="93"/>
      <c r="H5" s="94"/>
      <c r="I5" s="90"/>
      <c r="J5" s="91">
        <f>I5-H5</f>
        <v>0</v>
      </c>
      <c r="K5" s="95" t="e">
        <f>J5/H5</f>
        <v>#DIV/0!</v>
      </c>
      <c r="L5" s="96"/>
      <c r="M5" s="97"/>
      <c r="N5" s="97"/>
      <c r="O5" s="84"/>
      <c r="P5" s="84"/>
      <c r="Q5" s="84"/>
    </row>
    <row r="6" spans="1:17" ht="12.75">
      <c r="A6" s="87" t="s">
        <v>25</v>
      </c>
      <c r="B6" s="88"/>
      <c r="C6" s="98"/>
      <c r="D6" s="90"/>
      <c r="E6" s="91">
        <f>C6-D6</f>
        <v>0</v>
      </c>
      <c r="F6" s="92" t="e">
        <f>E6/D6</f>
        <v>#DIV/0!</v>
      </c>
      <c r="G6" s="99"/>
      <c r="H6" s="94"/>
      <c r="I6" s="90"/>
      <c r="J6" s="91">
        <f>I6-H6</f>
        <v>0</v>
      </c>
      <c r="K6" s="95" t="e">
        <f>J6/H6</f>
        <v>#DIV/0!</v>
      </c>
      <c r="L6" s="96"/>
      <c r="M6" s="97"/>
      <c r="N6" s="97"/>
      <c r="O6" s="84"/>
      <c r="P6" s="84"/>
      <c r="Q6" s="84"/>
    </row>
    <row r="7" spans="1:17" ht="12.75">
      <c r="A7" s="87" t="s">
        <v>26</v>
      </c>
      <c r="B7" s="88"/>
      <c r="C7" s="98"/>
      <c r="D7" s="100"/>
      <c r="E7" s="91">
        <f>C7-D7</f>
        <v>0</v>
      </c>
      <c r="F7" s="92" t="e">
        <f>E7/D7</f>
        <v>#DIV/0!</v>
      </c>
      <c r="G7" s="93"/>
      <c r="H7" s="94"/>
      <c r="I7" s="90"/>
      <c r="J7" s="91">
        <f>I7-H7</f>
        <v>0</v>
      </c>
      <c r="K7" s="95" t="e">
        <f>J7/H7</f>
        <v>#DIV/0!</v>
      </c>
      <c r="L7" s="96"/>
      <c r="M7" s="97"/>
      <c r="N7" s="97"/>
      <c r="O7" s="84"/>
      <c r="P7" s="84"/>
      <c r="Q7" s="84"/>
    </row>
    <row r="8" spans="1:17" ht="13.5" thickBot="1">
      <c r="A8" s="101" t="s">
        <v>27</v>
      </c>
      <c r="B8" s="102"/>
      <c r="C8" s="103"/>
      <c r="D8" s="104"/>
      <c r="E8" s="105">
        <f>C8-D8</f>
        <v>0</v>
      </c>
      <c r="F8" s="92" t="e">
        <f>E8/D8</f>
        <v>#DIV/0!</v>
      </c>
      <c r="G8" s="106"/>
      <c r="H8" s="107"/>
      <c r="I8" s="104"/>
      <c r="J8" s="105">
        <f>I8-H8</f>
        <v>0</v>
      </c>
      <c r="K8" s="95" t="e">
        <f>J8/H8</f>
        <v>#DIV/0!</v>
      </c>
      <c r="L8" s="108"/>
      <c r="M8" s="97"/>
      <c r="N8" s="97"/>
      <c r="O8" s="84"/>
      <c r="P8" s="84"/>
      <c r="Q8" s="84"/>
    </row>
    <row r="9" spans="1:17" ht="12.75">
      <c r="A9" s="97"/>
      <c r="B9" s="109"/>
      <c r="C9" s="110"/>
      <c r="D9" s="110"/>
      <c r="E9" s="111" t="s">
        <v>18</v>
      </c>
      <c r="F9" s="112"/>
      <c r="G9" s="113"/>
      <c r="H9" s="113"/>
      <c r="I9" s="114"/>
      <c r="J9" s="115"/>
      <c r="K9" s="116"/>
      <c r="L9" s="117"/>
      <c r="M9" s="118"/>
      <c r="N9" s="118"/>
      <c r="O9" s="84"/>
      <c r="P9" s="84"/>
      <c r="Q9" s="84"/>
    </row>
    <row r="10" spans="1:17" ht="12.75" customHeight="1">
      <c r="A10" s="97"/>
      <c r="B10" s="119"/>
      <c r="C10" s="110"/>
      <c r="D10" s="110"/>
      <c r="E10" s="120"/>
      <c r="F10" s="121" t="s">
        <v>28</v>
      </c>
      <c r="G10" s="121"/>
      <c r="H10" s="121"/>
      <c r="I10" s="122"/>
      <c r="J10" s="115"/>
      <c r="K10" s="116"/>
      <c r="L10" s="118"/>
      <c r="M10" s="118"/>
      <c r="N10" s="118"/>
      <c r="O10" s="84"/>
      <c r="P10" s="84"/>
      <c r="Q10" s="84"/>
    </row>
    <row r="11" spans="1:17" ht="12.75" customHeight="1">
      <c r="A11" s="83"/>
      <c r="B11" s="83"/>
      <c r="C11" s="84"/>
      <c r="D11" s="84"/>
      <c r="E11" s="144"/>
      <c r="F11" s="121" t="s">
        <v>32</v>
      </c>
      <c r="G11" s="121"/>
      <c r="H11" s="121"/>
      <c r="I11" s="122"/>
      <c r="J11" s="84"/>
      <c r="K11" s="84"/>
      <c r="L11" s="84"/>
      <c r="M11" s="84"/>
      <c r="N11" s="84"/>
      <c r="O11" s="84"/>
      <c r="P11" s="84"/>
      <c r="Q11" s="84"/>
    </row>
    <row r="12" spans="1:17" ht="12.75" customHeight="1" thickBot="1">
      <c r="A12" s="83"/>
      <c r="B12" s="83"/>
      <c r="C12" s="84"/>
      <c r="D12" s="84"/>
      <c r="E12" s="123"/>
      <c r="F12" s="124" t="s">
        <v>33</v>
      </c>
      <c r="G12" s="124"/>
      <c r="H12" s="124"/>
      <c r="I12" s="125"/>
      <c r="J12" s="84"/>
      <c r="K12" s="84"/>
      <c r="L12" s="84"/>
      <c r="M12" s="84"/>
      <c r="N12" s="84"/>
      <c r="O12" s="84"/>
      <c r="P12" s="84"/>
      <c r="Q12" s="84"/>
    </row>
    <row r="13" spans="1:17" ht="13.5" thickBot="1">
      <c r="A13" s="83"/>
      <c r="B13" s="83"/>
      <c r="C13" s="84"/>
      <c r="D13" s="84"/>
      <c r="E13" s="126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1:17" ht="13.5" thickBot="1">
      <c r="A14" s="83"/>
      <c r="B14" s="83"/>
      <c r="C14" s="158" t="s">
        <v>8</v>
      </c>
      <c r="D14" s="159"/>
      <c r="E14" s="159"/>
      <c r="F14" s="159"/>
      <c r="G14" s="159"/>
      <c r="H14" s="159"/>
      <c r="I14" s="159"/>
      <c r="J14" s="159"/>
      <c r="K14" s="160"/>
      <c r="L14" s="84"/>
      <c r="M14" s="84"/>
      <c r="N14" s="84"/>
      <c r="O14" s="84"/>
      <c r="P14" s="84"/>
      <c r="Q14" s="84"/>
    </row>
    <row r="15" spans="1:17" ht="13.5" thickBot="1">
      <c r="A15" s="83"/>
      <c r="B15" s="83"/>
      <c r="C15" s="145" t="s">
        <v>20</v>
      </c>
      <c r="D15" s="146"/>
      <c r="E15" s="146"/>
      <c r="F15" s="147"/>
      <c r="G15" s="151" t="s">
        <v>31</v>
      </c>
      <c r="H15" s="152"/>
      <c r="I15" s="152"/>
      <c r="J15" s="152"/>
      <c r="K15" s="153"/>
      <c r="L15" s="84"/>
      <c r="M15" s="84"/>
      <c r="N15" s="84"/>
      <c r="O15" s="84"/>
      <c r="P15" s="84"/>
      <c r="Q15" s="84"/>
    </row>
    <row r="16" spans="1:17" ht="38.25">
      <c r="A16" s="148" t="s">
        <v>0</v>
      </c>
      <c r="B16" s="150" t="s">
        <v>13</v>
      </c>
      <c r="C16" s="148" t="s">
        <v>9</v>
      </c>
      <c r="D16" s="149" t="s">
        <v>10</v>
      </c>
      <c r="E16" s="149" t="s">
        <v>16</v>
      </c>
      <c r="F16" s="150" t="s">
        <v>5</v>
      </c>
      <c r="G16" s="154" t="s">
        <v>21</v>
      </c>
      <c r="H16" s="155" t="s">
        <v>11</v>
      </c>
      <c r="I16" s="155" t="s">
        <v>22</v>
      </c>
      <c r="J16" s="155" t="s">
        <v>16</v>
      </c>
      <c r="K16" s="156" t="s">
        <v>5</v>
      </c>
      <c r="L16" s="143" t="s">
        <v>17</v>
      </c>
      <c r="M16" s="127" t="s">
        <v>15</v>
      </c>
      <c r="N16" s="127" t="s">
        <v>1</v>
      </c>
      <c r="O16" s="127" t="s">
        <v>15</v>
      </c>
      <c r="P16" s="127" t="s">
        <v>1</v>
      </c>
      <c r="Q16" s="84"/>
    </row>
    <row r="17" spans="1:17" ht="12.75">
      <c r="A17" s="87" t="s">
        <v>24</v>
      </c>
      <c r="B17" s="128"/>
      <c r="C17" s="129"/>
      <c r="D17" s="130"/>
      <c r="E17" s="131">
        <f>D17-C17</f>
        <v>0</v>
      </c>
      <c r="F17" s="92" t="e">
        <f>M17/N17-1</f>
        <v>#DIV/0!</v>
      </c>
      <c r="G17" s="93"/>
      <c r="H17" s="132"/>
      <c r="I17" s="132"/>
      <c r="J17" s="131">
        <f>H17-I17</f>
        <v>0</v>
      </c>
      <c r="K17" s="95" t="e">
        <f>P17/O17-1</f>
        <v>#DIV/0!</v>
      </c>
      <c r="L17" s="96"/>
      <c r="M17" s="133">
        <f>C17-B17</f>
        <v>0</v>
      </c>
      <c r="N17" s="133">
        <f>D17-B17</f>
        <v>0</v>
      </c>
      <c r="O17" s="133">
        <f>H17-B17</f>
        <v>0</v>
      </c>
      <c r="P17" s="133">
        <f>I17-B17</f>
        <v>0</v>
      </c>
      <c r="Q17" s="84"/>
    </row>
    <row r="18" spans="1:17" ht="12.75">
      <c r="A18" s="87" t="s">
        <v>25</v>
      </c>
      <c r="B18" s="128"/>
      <c r="C18" s="134"/>
      <c r="D18" s="130"/>
      <c r="E18" s="131">
        <f>D18-C18</f>
        <v>0</v>
      </c>
      <c r="F18" s="92" t="e">
        <f>M18/N18-1</f>
        <v>#DIV/0!</v>
      </c>
      <c r="G18" s="99"/>
      <c r="H18" s="132"/>
      <c r="I18" s="132"/>
      <c r="J18" s="131">
        <f>H18-I18</f>
        <v>0</v>
      </c>
      <c r="K18" s="95" t="e">
        <f>P18/O18-1</f>
        <v>#DIV/0!</v>
      </c>
      <c r="L18" s="96"/>
      <c r="M18" s="133">
        <f>C18-B18</f>
        <v>0</v>
      </c>
      <c r="N18" s="133">
        <f>D18-B18</f>
        <v>0</v>
      </c>
      <c r="O18" s="133">
        <f>H18-B18</f>
        <v>0</v>
      </c>
      <c r="P18" s="133">
        <f>I18-B18</f>
        <v>0</v>
      </c>
      <c r="Q18" s="84"/>
    </row>
    <row r="19" spans="1:17" ht="12.75">
      <c r="A19" s="87" t="s">
        <v>26</v>
      </c>
      <c r="B19" s="128"/>
      <c r="C19" s="134"/>
      <c r="D19" s="130"/>
      <c r="E19" s="131">
        <f>D19-C19</f>
        <v>0</v>
      </c>
      <c r="F19" s="92" t="e">
        <f>M19/N19-1</f>
        <v>#DIV/0!</v>
      </c>
      <c r="G19" s="93"/>
      <c r="H19" s="132"/>
      <c r="I19" s="132"/>
      <c r="J19" s="131">
        <f>H19-I19</f>
        <v>0</v>
      </c>
      <c r="K19" s="95" t="e">
        <f>P19/O19-1</f>
        <v>#DIV/0!</v>
      </c>
      <c r="L19" s="96"/>
      <c r="M19" s="133">
        <f>C19-B19</f>
        <v>0</v>
      </c>
      <c r="N19" s="133">
        <f>D19-B19</f>
        <v>0</v>
      </c>
      <c r="O19" s="133">
        <f>H19-B19</f>
        <v>0</v>
      </c>
      <c r="P19" s="133">
        <f>I19-B19</f>
        <v>0</v>
      </c>
      <c r="Q19" s="84"/>
    </row>
    <row r="20" spans="1:17" ht="13.5" thickBot="1">
      <c r="A20" s="101" t="s">
        <v>27</v>
      </c>
      <c r="B20" s="135"/>
      <c r="C20" s="136"/>
      <c r="D20" s="137"/>
      <c r="E20" s="138">
        <f>D20-C20</f>
        <v>0</v>
      </c>
      <c r="F20" s="92" t="e">
        <f>M20/N20-1</f>
        <v>#DIV/0!</v>
      </c>
      <c r="G20" s="139"/>
      <c r="H20" s="140"/>
      <c r="I20" s="140"/>
      <c r="J20" s="138">
        <f>H20-I20</f>
        <v>0</v>
      </c>
      <c r="K20" s="95" t="e">
        <f>P20/O20-1</f>
        <v>#DIV/0!</v>
      </c>
      <c r="L20" s="108"/>
      <c r="M20" s="133">
        <f>C20-B20</f>
        <v>0</v>
      </c>
      <c r="N20" s="133">
        <f>D20-B20</f>
        <v>0</v>
      </c>
      <c r="O20" s="133">
        <f>H20-B20</f>
        <v>0</v>
      </c>
      <c r="P20" s="133">
        <f>I20-B20</f>
        <v>0</v>
      </c>
      <c r="Q20" s="84"/>
    </row>
    <row r="21" spans="1:17" ht="12.75">
      <c r="A21" s="83"/>
      <c r="B21" s="83"/>
      <c r="C21" s="84"/>
      <c r="D21" s="84"/>
      <c r="E21" s="111" t="s">
        <v>23</v>
      </c>
      <c r="F21" s="112"/>
      <c r="G21" s="113"/>
      <c r="H21" s="113"/>
      <c r="I21" s="114"/>
      <c r="J21" s="84"/>
      <c r="K21" s="84"/>
      <c r="L21" s="84"/>
      <c r="M21" s="84"/>
      <c r="N21" s="84"/>
      <c r="O21" s="84"/>
      <c r="P21" s="84"/>
      <c r="Q21" s="84"/>
    </row>
    <row r="22" spans="1:17" ht="12.75">
      <c r="A22" s="83"/>
      <c r="B22" s="83"/>
      <c r="C22" s="84"/>
      <c r="D22" s="84"/>
      <c r="E22" s="120"/>
      <c r="F22" s="121" t="s">
        <v>29</v>
      </c>
      <c r="G22" s="121"/>
      <c r="H22" s="121"/>
      <c r="I22" s="122"/>
      <c r="J22" s="84"/>
      <c r="K22" s="84"/>
      <c r="L22" s="84"/>
      <c r="M22" s="84"/>
      <c r="N22" s="84"/>
      <c r="O22" s="84"/>
      <c r="P22" s="84"/>
      <c r="Q22" s="84"/>
    </row>
    <row r="23" spans="1:17" ht="12.75">
      <c r="A23" s="83"/>
      <c r="B23" s="83"/>
      <c r="C23" s="84"/>
      <c r="D23" s="84"/>
      <c r="E23" s="144"/>
      <c r="F23" s="121" t="s">
        <v>34</v>
      </c>
      <c r="G23" s="121"/>
      <c r="H23" s="121"/>
      <c r="I23" s="122"/>
      <c r="J23" s="84"/>
      <c r="K23" s="84"/>
      <c r="L23" s="84"/>
      <c r="M23" s="84"/>
      <c r="N23" s="84"/>
      <c r="O23" s="84"/>
      <c r="P23" s="84"/>
      <c r="Q23" s="84"/>
    </row>
    <row r="24" spans="1:17" ht="13.5" thickBot="1">
      <c r="A24" s="83"/>
      <c r="B24" s="83"/>
      <c r="C24" s="84"/>
      <c r="D24" s="84"/>
      <c r="E24" s="123"/>
      <c r="F24" s="124" t="s">
        <v>35</v>
      </c>
      <c r="G24" s="124"/>
      <c r="H24" s="124"/>
      <c r="I24" s="125"/>
      <c r="J24" s="84"/>
      <c r="K24" s="84"/>
      <c r="L24" s="84"/>
      <c r="M24" s="84"/>
      <c r="N24" s="84"/>
      <c r="O24" s="84"/>
      <c r="P24" s="84"/>
      <c r="Q24" s="84"/>
    </row>
    <row r="25" spans="1:17" ht="12.75">
      <c r="A25" s="83"/>
      <c r="B25" s="83"/>
      <c r="C25" s="84"/>
      <c r="D25" s="84"/>
      <c r="E25" s="84"/>
      <c r="F25" s="84"/>
      <c r="G25" s="84"/>
      <c r="H25" s="84"/>
      <c r="I25" s="141"/>
      <c r="J25" s="84"/>
      <c r="K25" s="84"/>
      <c r="L25" s="84"/>
      <c r="M25" s="84"/>
      <c r="N25" s="84"/>
      <c r="O25" s="84"/>
      <c r="P25" s="84"/>
      <c r="Q25" s="84"/>
    </row>
    <row r="26" spans="1:17" ht="12.75">
      <c r="A26" s="83"/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1:17" ht="12.75">
      <c r="A27" s="83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8" spans="1:17" ht="12.75">
      <c r="A28" s="83"/>
      <c r="B28" s="83"/>
      <c r="C28" s="84"/>
      <c r="D28" s="142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</row>
  </sheetData>
  <sheetProtection/>
  <mergeCells count="14">
    <mergeCell ref="C2:K2"/>
    <mergeCell ref="C3:F3"/>
    <mergeCell ref="C14:K14"/>
    <mergeCell ref="E9:I9"/>
    <mergeCell ref="G3:K3"/>
    <mergeCell ref="F10:I10"/>
    <mergeCell ref="F11:I11"/>
    <mergeCell ref="F12:I12"/>
    <mergeCell ref="E21:I21"/>
    <mergeCell ref="F22:I22"/>
    <mergeCell ref="F23:I23"/>
    <mergeCell ref="F24:I24"/>
    <mergeCell ref="C15:F15"/>
    <mergeCell ref="G15:K15"/>
  </mergeCells>
  <conditionalFormatting sqref="K17:K20 F17:F20">
    <cfRule type="cellIs" priority="1" dxfId="2" operator="lessThanOrEqual" stopIfTrue="1">
      <formula>0</formula>
    </cfRule>
    <cfRule type="cellIs" priority="2" dxfId="4" operator="between" stopIfTrue="1">
      <formula>0</formula>
      <formula>0.1499</formula>
    </cfRule>
    <cfRule type="cellIs" priority="3" dxfId="3" operator="greaterThanOrEqual" stopIfTrue="1">
      <formula>0.15</formula>
    </cfRule>
  </conditionalFormatting>
  <conditionalFormatting sqref="K5:K8 F5:F8">
    <cfRule type="cellIs" priority="4" dxfId="2" operator="lessThanOrEqual" stopIfTrue="1">
      <formula>0</formula>
    </cfRule>
    <cfRule type="cellIs" priority="5" dxfId="1" operator="between" stopIfTrue="1">
      <formula>0</formula>
      <formula>0.1499</formula>
    </cfRule>
    <cfRule type="cellIs" priority="6" dxfId="0" operator="greaterThanOrEqual" stopIfTrue="1">
      <formula>0.15</formula>
    </cfRule>
  </conditionalFormatting>
  <printOptions/>
  <pageMargins left="0.5" right="0.36" top="0.97" bottom="0.38" header="0.19" footer="0.16"/>
  <pageSetup fitToHeight="1" fitToWidth="1" horizontalDpi="600" verticalDpi="600" orientation="landscape" paperSize="5" scale="91" r:id="rId1"/>
  <headerFooter alignWithMargins="0">
    <oddHeader>&amp;C&amp;16ODOT Transportation Applications Development
Project Variance Report</oddHead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28125" style="1" customWidth="1"/>
    <col min="2" max="2" width="15.57421875" style="1" customWidth="1"/>
    <col min="3" max="11" width="12.7109375" style="0" customWidth="1"/>
    <col min="12" max="12" width="33.7109375" style="0" customWidth="1"/>
    <col min="13" max="13" width="16.7109375" style="0" hidden="1" customWidth="1"/>
    <col min="14" max="14" width="16.8515625" style="0" hidden="1" customWidth="1"/>
    <col min="15" max="15" width="12.7109375" style="0" hidden="1" customWidth="1"/>
    <col min="16" max="16" width="14.421875" style="0" hidden="1" customWidth="1"/>
  </cols>
  <sheetData>
    <row r="1" ht="102" thickBot="1">
      <c r="A1" s="64" t="s">
        <v>37</v>
      </c>
    </row>
    <row r="2" spans="3:11" ht="13.5" thickBot="1">
      <c r="C2" s="79" t="s">
        <v>14</v>
      </c>
      <c r="D2" s="80"/>
      <c r="E2" s="80"/>
      <c r="F2" s="80"/>
      <c r="G2" s="80"/>
      <c r="H2" s="80"/>
      <c r="I2" s="80"/>
      <c r="J2" s="80"/>
      <c r="K2" s="81"/>
    </row>
    <row r="3" spans="3:11" ht="13.5" thickBot="1">
      <c r="C3" s="73" t="s">
        <v>19</v>
      </c>
      <c r="D3" s="74"/>
      <c r="E3" s="74"/>
      <c r="F3" s="75"/>
      <c r="G3" s="76" t="s">
        <v>30</v>
      </c>
      <c r="H3" s="77"/>
      <c r="I3" s="77"/>
      <c r="J3" s="77"/>
      <c r="K3" s="78"/>
    </row>
    <row r="4" spans="1:14" s="2" customFormat="1" ht="38.25" customHeight="1">
      <c r="A4" s="10" t="s">
        <v>0</v>
      </c>
      <c r="B4" s="48" t="s">
        <v>12</v>
      </c>
      <c r="C4" s="52" t="s">
        <v>2</v>
      </c>
      <c r="D4" s="53" t="s">
        <v>3</v>
      </c>
      <c r="E4" s="53" t="s">
        <v>4</v>
      </c>
      <c r="F4" s="54" t="s">
        <v>5</v>
      </c>
      <c r="G4" s="36" t="s">
        <v>21</v>
      </c>
      <c r="H4" s="37" t="s">
        <v>7</v>
      </c>
      <c r="I4" s="37" t="s">
        <v>6</v>
      </c>
      <c r="J4" s="37" t="s">
        <v>4</v>
      </c>
      <c r="K4" s="38" t="s">
        <v>5</v>
      </c>
      <c r="L4" s="32" t="s">
        <v>17</v>
      </c>
      <c r="M4" s="31"/>
      <c r="N4" s="31"/>
    </row>
    <row r="5" spans="1:14" ht="12.75">
      <c r="A5" s="12" t="s">
        <v>24</v>
      </c>
      <c r="B5" s="49">
        <v>38960</v>
      </c>
      <c r="C5" s="55">
        <v>1100000</v>
      </c>
      <c r="D5" s="4">
        <v>1250000</v>
      </c>
      <c r="E5" s="62">
        <f>C5-D5</f>
        <v>-150000</v>
      </c>
      <c r="F5" s="7">
        <f>E5/D5</f>
        <v>-0.12</v>
      </c>
      <c r="G5" s="41">
        <v>38473</v>
      </c>
      <c r="H5" s="35">
        <v>1300000</v>
      </c>
      <c r="I5" s="4">
        <v>1300000</v>
      </c>
      <c r="J5" s="62">
        <f>I5-H5</f>
        <v>0</v>
      </c>
      <c r="K5" s="61">
        <f>J5/H5</f>
        <v>0</v>
      </c>
      <c r="L5" s="33"/>
      <c r="M5" s="8"/>
      <c r="N5" s="8"/>
    </row>
    <row r="6" spans="1:14" ht="12.75">
      <c r="A6" s="12" t="s">
        <v>25</v>
      </c>
      <c r="B6" s="49">
        <v>38960</v>
      </c>
      <c r="C6" s="3">
        <v>1700000</v>
      </c>
      <c r="D6" s="4">
        <v>1750000</v>
      </c>
      <c r="E6" s="62">
        <f>C6-D6</f>
        <v>-50000</v>
      </c>
      <c r="F6" s="7">
        <f>E6/D6</f>
        <v>-0.02857142857142857</v>
      </c>
      <c r="G6" s="46">
        <v>38473</v>
      </c>
      <c r="H6" s="35">
        <v>2400000</v>
      </c>
      <c r="I6" s="4">
        <v>2300000</v>
      </c>
      <c r="J6" s="62">
        <f>I6-H6</f>
        <v>-100000</v>
      </c>
      <c r="K6" s="61">
        <f>J6/H6</f>
        <v>-0.041666666666666664</v>
      </c>
      <c r="L6" s="33"/>
      <c r="M6" s="8"/>
      <c r="N6" s="8"/>
    </row>
    <row r="7" spans="1:14" ht="12.75">
      <c r="A7" s="12" t="s">
        <v>26</v>
      </c>
      <c r="B7" s="49">
        <v>38960</v>
      </c>
      <c r="C7" s="3">
        <v>1300000</v>
      </c>
      <c r="D7" s="51">
        <v>1250000</v>
      </c>
      <c r="E7" s="62">
        <f>C7-D7</f>
        <v>50000</v>
      </c>
      <c r="F7" s="7">
        <f>E7/D7</f>
        <v>0.04</v>
      </c>
      <c r="G7" s="41">
        <v>38718</v>
      </c>
      <c r="H7" s="35">
        <v>3150000</v>
      </c>
      <c r="I7" s="4">
        <v>4000000</v>
      </c>
      <c r="J7" s="62">
        <f>I7-H7</f>
        <v>850000</v>
      </c>
      <c r="K7" s="61">
        <f>J7/H7</f>
        <v>0.2698412698412698</v>
      </c>
      <c r="L7" s="33"/>
      <c r="M7" s="8"/>
      <c r="N7" s="8"/>
    </row>
    <row r="8" spans="1:14" ht="13.5" thickBot="1">
      <c r="A8" s="14" t="s">
        <v>27</v>
      </c>
      <c r="B8" s="50">
        <v>38960</v>
      </c>
      <c r="C8" s="5">
        <v>2000000</v>
      </c>
      <c r="D8" s="6">
        <v>1800000</v>
      </c>
      <c r="E8" s="63">
        <f>C8-D8</f>
        <v>200000</v>
      </c>
      <c r="F8" s="7">
        <f>E8/D8</f>
        <v>0.1111111111111111</v>
      </c>
      <c r="G8" s="42">
        <v>38749</v>
      </c>
      <c r="H8" s="39">
        <v>3000000</v>
      </c>
      <c r="I8" s="40">
        <v>3050000</v>
      </c>
      <c r="J8" s="63">
        <f>I8-H8</f>
        <v>50000</v>
      </c>
      <c r="K8" s="61">
        <f>J8/H8</f>
        <v>0.016666666666666666</v>
      </c>
      <c r="L8" s="34"/>
      <c r="M8" s="8"/>
      <c r="N8" s="8"/>
    </row>
    <row r="9" spans="1:14" ht="12.75">
      <c r="A9" s="8"/>
      <c r="B9" s="9"/>
      <c r="C9" s="23"/>
      <c r="D9" s="23"/>
      <c r="E9" s="65" t="s">
        <v>18</v>
      </c>
      <c r="F9" s="66"/>
      <c r="G9" s="67"/>
      <c r="H9" s="67"/>
      <c r="I9" s="68"/>
      <c r="J9" s="26"/>
      <c r="K9" s="25"/>
      <c r="L9" s="45"/>
      <c r="M9" s="24"/>
      <c r="N9" s="24"/>
    </row>
    <row r="10" spans="1:14" ht="12.75" customHeight="1">
      <c r="A10" s="8"/>
      <c r="B10" s="47"/>
      <c r="C10" s="23"/>
      <c r="D10" s="23"/>
      <c r="E10" s="28"/>
      <c r="F10" s="69" t="s">
        <v>28</v>
      </c>
      <c r="G10" s="69"/>
      <c r="H10" s="69"/>
      <c r="I10" s="70"/>
      <c r="J10" s="26"/>
      <c r="K10" s="25"/>
      <c r="L10" s="24"/>
      <c r="M10" s="24"/>
      <c r="N10" s="24"/>
    </row>
    <row r="11" spans="5:9" ht="12.75" customHeight="1">
      <c r="E11" s="29"/>
      <c r="F11" s="69" t="s">
        <v>32</v>
      </c>
      <c r="G11" s="69"/>
      <c r="H11" s="69"/>
      <c r="I11" s="70"/>
    </row>
    <row r="12" spans="5:9" ht="12.75" customHeight="1" thickBot="1">
      <c r="E12" s="30"/>
      <c r="F12" s="71" t="s">
        <v>33</v>
      </c>
      <c r="G12" s="71"/>
      <c r="H12" s="71"/>
      <c r="I12" s="72"/>
    </row>
    <row r="13" ht="13.5" thickBot="1">
      <c r="E13" s="27"/>
    </row>
    <row r="14" spans="3:11" ht="13.5" thickBot="1">
      <c r="C14" s="79" t="s">
        <v>8</v>
      </c>
      <c r="D14" s="80"/>
      <c r="E14" s="80"/>
      <c r="F14" s="80"/>
      <c r="G14" s="80"/>
      <c r="H14" s="80"/>
      <c r="I14" s="80"/>
      <c r="J14" s="80"/>
      <c r="K14" s="81"/>
    </row>
    <row r="15" spans="3:11" ht="13.5" thickBot="1">
      <c r="C15" s="73" t="s">
        <v>20</v>
      </c>
      <c r="D15" s="74"/>
      <c r="E15" s="74"/>
      <c r="F15" s="75"/>
      <c r="G15" s="76" t="s">
        <v>31</v>
      </c>
      <c r="H15" s="77"/>
      <c r="I15" s="77"/>
      <c r="J15" s="77"/>
      <c r="K15" s="78"/>
    </row>
    <row r="16" spans="1:16" ht="38.25">
      <c r="A16" s="10" t="s">
        <v>0</v>
      </c>
      <c r="B16" s="11" t="s">
        <v>13</v>
      </c>
      <c r="C16" s="52" t="s">
        <v>9</v>
      </c>
      <c r="D16" s="53" t="s">
        <v>10</v>
      </c>
      <c r="E16" s="53" t="s">
        <v>16</v>
      </c>
      <c r="F16" s="54" t="s">
        <v>5</v>
      </c>
      <c r="G16" s="36" t="s">
        <v>21</v>
      </c>
      <c r="H16" s="37" t="s">
        <v>11</v>
      </c>
      <c r="I16" s="37" t="s">
        <v>22</v>
      </c>
      <c r="J16" s="37" t="s">
        <v>16</v>
      </c>
      <c r="K16" s="38" t="s">
        <v>5</v>
      </c>
      <c r="L16" s="32" t="s">
        <v>17</v>
      </c>
      <c r="M16" s="16" t="s">
        <v>15</v>
      </c>
      <c r="N16" s="16" t="s">
        <v>1</v>
      </c>
      <c r="O16" s="16" t="s">
        <v>15</v>
      </c>
      <c r="P16" s="16" t="s">
        <v>1</v>
      </c>
    </row>
    <row r="17" spans="1:16" ht="12.75">
      <c r="A17" s="12" t="s">
        <v>24</v>
      </c>
      <c r="B17" s="13">
        <v>38322</v>
      </c>
      <c r="C17" s="20">
        <v>38960</v>
      </c>
      <c r="D17" s="18">
        <v>38960</v>
      </c>
      <c r="E17" s="59">
        <f>D17-C17</f>
        <v>0</v>
      </c>
      <c r="F17" s="7">
        <f>M17/N17-1</f>
        <v>0</v>
      </c>
      <c r="G17" s="41">
        <v>38412</v>
      </c>
      <c r="H17" s="44">
        <v>38960</v>
      </c>
      <c r="I17" s="44">
        <v>39050</v>
      </c>
      <c r="J17" s="59">
        <f>H17-I17</f>
        <v>-90</v>
      </c>
      <c r="K17" s="61">
        <f>P17/O17-1</f>
        <v>0.1410658307210031</v>
      </c>
      <c r="L17" s="33"/>
      <c r="M17" s="17">
        <f>C17-B17</f>
        <v>638</v>
      </c>
      <c r="N17" s="17">
        <f>D17-B17</f>
        <v>638</v>
      </c>
      <c r="O17" s="17">
        <f>H17-B17</f>
        <v>638</v>
      </c>
      <c r="P17" s="17">
        <f>I17-B17</f>
        <v>728</v>
      </c>
    </row>
    <row r="18" spans="1:16" ht="12.75">
      <c r="A18" s="12" t="s">
        <v>25</v>
      </c>
      <c r="B18" s="13">
        <v>37454</v>
      </c>
      <c r="C18" s="21">
        <v>38960</v>
      </c>
      <c r="D18" s="18">
        <v>38960</v>
      </c>
      <c r="E18" s="59">
        <f>D18-C18</f>
        <v>0</v>
      </c>
      <c r="F18" s="7">
        <f>M18/N18-1</f>
        <v>0</v>
      </c>
      <c r="G18" s="46">
        <v>38687</v>
      </c>
      <c r="H18" s="44">
        <v>39113</v>
      </c>
      <c r="I18" s="44">
        <v>39082</v>
      </c>
      <c r="J18" s="59">
        <f>H18-I18</f>
        <v>31</v>
      </c>
      <c r="K18" s="61">
        <f>P18/O18-1</f>
        <v>-0.0186859553948161</v>
      </c>
      <c r="L18" s="33"/>
      <c r="M18" s="17">
        <f>C18-B18</f>
        <v>1506</v>
      </c>
      <c r="N18" s="17">
        <f>D18-B18</f>
        <v>1506</v>
      </c>
      <c r="O18" s="17">
        <f>H18-B18</f>
        <v>1659</v>
      </c>
      <c r="P18" s="17">
        <f>I18-B18</f>
        <v>1628</v>
      </c>
    </row>
    <row r="19" spans="1:16" ht="12.75">
      <c r="A19" s="12" t="s">
        <v>26</v>
      </c>
      <c r="B19" s="13">
        <v>37959</v>
      </c>
      <c r="C19" s="21">
        <v>38960</v>
      </c>
      <c r="D19" s="18">
        <v>38827</v>
      </c>
      <c r="E19" s="59">
        <f>D19-C19</f>
        <v>-133</v>
      </c>
      <c r="F19" s="7">
        <f>M19/N19-1</f>
        <v>0.153225806451613</v>
      </c>
      <c r="G19" s="41">
        <v>38777</v>
      </c>
      <c r="H19" s="44">
        <v>39294</v>
      </c>
      <c r="I19" s="44">
        <v>39385</v>
      </c>
      <c r="J19" s="59">
        <f>H19-I19</f>
        <v>-91</v>
      </c>
      <c r="K19" s="61">
        <f>P19/O19-1</f>
        <v>0.06816479400749054</v>
      </c>
      <c r="L19" s="33"/>
      <c r="M19" s="17">
        <f>C19-B19</f>
        <v>1001</v>
      </c>
      <c r="N19" s="17">
        <f>D19-B19</f>
        <v>868</v>
      </c>
      <c r="O19" s="17">
        <f>H19-B19</f>
        <v>1335</v>
      </c>
      <c r="P19" s="17">
        <f>I19-B19</f>
        <v>1426</v>
      </c>
    </row>
    <row r="20" spans="1:16" ht="13.5" thickBot="1">
      <c r="A20" s="14" t="s">
        <v>27</v>
      </c>
      <c r="B20" s="15">
        <v>38450</v>
      </c>
      <c r="C20" s="22">
        <v>38960</v>
      </c>
      <c r="D20" s="19">
        <v>38930</v>
      </c>
      <c r="E20" s="60">
        <f>D20-C20</f>
        <v>-30</v>
      </c>
      <c r="F20" s="7">
        <f>M20/N20-1</f>
        <v>0.0625</v>
      </c>
      <c r="G20" s="57">
        <v>38899</v>
      </c>
      <c r="H20" s="58">
        <v>39128</v>
      </c>
      <c r="I20" s="58">
        <v>39259</v>
      </c>
      <c r="J20" s="60">
        <f>H20-I20</f>
        <v>-131</v>
      </c>
      <c r="K20" s="61">
        <f>P20/O20-1</f>
        <v>0.19321533923303824</v>
      </c>
      <c r="L20" s="34"/>
      <c r="M20" s="17">
        <f>C20-B20</f>
        <v>510</v>
      </c>
      <c r="N20" s="17">
        <f>D20-B20</f>
        <v>480</v>
      </c>
      <c r="O20" s="17">
        <f>H20-B20</f>
        <v>678</v>
      </c>
      <c r="P20" s="17">
        <f>I20-B20</f>
        <v>809</v>
      </c>
    </row>
    <row r="21" spans="5:9" ht="12.75">
      <c r="E21" s="65" t="s">
        <v>23</v>
      </c>
      <c r="F21" s="66"/>
      <c r="G21" s="67"/>
      <c r="H21" s="67"/>
      <c r="I21" s="68"/>
    </row>
    <row r="22" spans="5:9" ht="12.75">
      <c r="E22" s="28"/>
      <c r="F22" s="69" t="s">
        <v>29</v>
      </c>
      <c r="G22" s="69"/>
      <c r="H22" s="69"/>
      <c r="I22" s="70"/>
    </row>
    <row r="23" spans="5:9" ht="12.75">
      <c r="E23" s="29"/>
      <c r="F23" s="69" t="s">
        <v>34</v>
      </c>
      <c r="G23" s="69"/>
      <c r="H23" s="69"/>
      <c r="I23" s="70"/>
    </row>
    <row r="24" spans="5:9" ht="13.5" thickBot="1">
      <c r="E24" s="30"/>
      <c r="F24" s="71" t="s">
        <v>35</v>
      </c>
      <c r="G24" s="71"/>
      <c r="H24" s="71"/>
      <c r="I24" s="72"/>
    </row>
    <row r="25" ht="12.75">
      <c r="I25" s="43"/>
    </row>
    <row r="28" ht="12.75">
      <c r="D28" s="56"/>
    </row>
  </sheetData>
  <sheetProtection/>
  <mergeCells count="14">
    <mergeCell ref="E21:I21"/>
    <mergeCell ref="F22:I22"/>
    <mergeCell ref="F23:I23"/>
    <mergeCell ref="F24:I24"/>
    <mergeCell ref="C15:F15"/>
    <mergeCell ref="G15:K15"/>
    <mergeCell ref="C2:K2"/>
    <mergeCell ref="C3:F3"/>
    <mergeCell ref="C14:K14"/>
    <mergeCell ref="E9:I9"/>
    <mergeCell ref="G3:K3"/>
    <mergeCell ref="F10:I10"/>
    <mergeCell ref="F11:I11"/>
    <mergeCell ref="F12:I12"/>
  </mergeCells>
  <conditionalFormatting sqref="K17:K20 F17:F20">
    <cfRule type="cellIs" priority="1" dxfId="2" operator="lessThanOrEqual" stopIfTrue="1">
      <formula>0</formula>
    </cfRule>
    <cfRule type="cellIs" priority="2" dxfId="4" operator="between" stopIfTrue="1">
      <formula>0</formula>
      <formula>0.1499</formula>
    </cfRule>
    <cfRule type="cellIs" priority="3" dxfId="3" operator="greaterThanOrEqual" stopIfTrue="1">
      <formula>0.15</formula>
    </cfRule>
  </conditionalFormatting>
  <conditionalFormatting sqref="K5:K8 F5:F8">
    <cfRule type="cellIs" priority="4" dxfId="2" operator="lessThanOrEqual" stopIfTrue="1">
      <formula>0</formula>
    </cfRule>
    <cfRule type="cellIs" priority="5" dxfId="1" operator="between" stopIfTrue="1">
      <formula>0</formula>
      <formula>0.1499</formula>
    </cfRule>
    <cfRule type="cellIs" priority="6" dxfId="0" operator="greaterThanOrEqual" stopIfTrue="1">
      <formula>0.15</formula>
    </cfRule>
  </conditionalFormatting>
  <printOptions/>
  <pageMargins left="0.5" right="0.36" top="0.97" bottom="0.38" header="0.19" footer="0.16"/>
  <pageSetup fitToHeight="1" fitToWidth="1" horizontalDpi="600" verticalDpi="600" orientation="landscape" paperSize="5" scale="91" r:id="rId1"/>
  <headerFooter alignWithMargins="0">
    <oddHeader>&amp;C&amp;16ODOT Transportation Applications Development
Project Variance Report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Variance Report</dc:title>
  <dc:subject/>
  <dc:creator/>
  <cp:keywords/>
  <dc:description/>
  <cp:lastModifiedBy>Insta-Lab</cp:lastModifiedBy>
  <cp:lastPrinted>2006-09-08T21:37:02Z</cp:lastPrinted>
  <dcterms:created xsi:type="dcterms:W3CDTF">2006-09-06T18:54:35Z</dcterms:created>
  <dcterms:modified xsi:type="dcterms:W3CDTF">2021-04-29T10:14:54Z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-Topic">
    <vt:lpwstr>Project Reporting</vt:lpwstr>
  </property>
  <property fmtid="{D5CDD505-2E9C-101B-9397-08002B2CF9AE}" pid="3" name="Document Title">
    <vt:lpwstr/>
  </property>
  <property fmtid="{D5CDD505-2E9C-101B-9397-08002B2CF9AE}" pid="4" name="Topic">
    <vt:lpwstr>Strategic Office</vt:lpwstr>
  </property>
  <property fmtid="{D5CDD505-2E9C-101B-9397-08002B2CF9AE}" pid="5" name="display_urn:schemas-microsoft-com:office:office#Editor">
    <vt:lpwstr>Brittany Kenison</vt:lpwstr>
  </property>
  <property fmtid="{D5CDD505-2E9C-101B-9397-08002B2CF9AE}" pid="6" name="display_urn:schemas-microsoft-com:office:office#Author">
    <vt:lpwstr>Travis L Miller</vt:lpwstr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