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-105" yWindow="-105" windowWidth="15600" windowHeight="11760" tabRatio="500" firstSheet="1" activeTab="1"/>
  </bookViews>
  <sheets>
    <sheet name="Weekly Shift Schedule with Pay" sheetId="1" r:id="rId1"/>
    <sheet name="Shift Data" sheetId="2" r:id="rId2"/>
    <sheet name="Employee IDs with Pay Rate" sheetId="3" r:id="rId3"/>
    <sheet name="- Disclaimer -" sheetId="4" r:id="rId4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25725" concurrentCalc="0"/>
  <fileRecoveryPr autoRecover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7" i="1"/>
  <c r="K7"/>
  <c r="L7"/>
  <c r="J8"/>
  <c r="K8"/>
  <c r="L8"/>
  <c r="J9"/>
  <c r="K9"/>
  <c r="L9"/>
  <c r="J10"/>
  <c r="K10"/>
  <c r="L10"/>
  <c r="L22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C6"/>
  <c r="D6"/>
  <c r="E6"/>
  <c r="F6"/>
  <c r="G6"/>
  <c r="H6"/>
  <c r="I6"/>
</calcChain>
</file>

<file path=xl/sharedStrings.xml><?xml version="1.0" encoding="utf-8"?>
<sst xmlns="http://schemas.openxmlformats.org/spreadsheetml/2006/main" count="68" uniqueCount="35">
  <si>
    <t>WEEK BEGINNING:</t>
  </si>
  <si>
    <t>EMPLOYEE ID</t>
  </si>
  <si>
    <t>MON</t>
  </si>
  <si>
    <t>TUES</t>
  </si>
  <si>
    <t>WED</t>
  </si>
  <si>
    <t>THURS</t>
  </si>
  <si>
    <t>FRI</t>
  </si>
  <si>
    <t>SAT</t>
  </si>
  <si>
    <t>SUN</t>
  </si>
  <si>
    <t>HOURS</t>
  </si>
  <si>
    <t>PAY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</si>
  <si>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</si>
  <si>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</si>
  <si>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</si>
  <si>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</si>
  <si>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</si>
  <si>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</si>
  <si>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</si>
  <si>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</si>
  <si>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</si>
  <si>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EMPLOYEE_ID</t>
  </si>
  <si>
    <t>PAY_RATE</t>
  </si>
  <si>
    <t>SHIFT_TYPE</t>
  </si>
  <si>
    <t>RATE</t>
  </si>
  <si>
    <t>OFF</t>
  </si>
  <si>
    <t>WEEKLY SHIFT SCHEDULE WITH PAY</t>
  </si>
  <si>
    <t>SHIFT DATA</t>
  </si>
  <si>
    <t>TOTAL COST</t>
  </si>
  <si>
    <t>EMPLOYEE CALENDAR TEMPLATE</t>
  </si>
  <si>
    <t>Complete SHIFT DATA AND EMPLOYEE INFO on the corresponding tabs.</t>
  </si>
  <si>
    <t>Employee 1</t>
  </si>
  <si>
    <t>Employee 2</t>
  </si>
  <si>
    <t>Employee 3</t>
  </si>
  <si>
    <t>Employee 4</t>
  </si>
  <si>
    <t>EMPLOYEE IDs WITH PAY RATE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</si>
</sst>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409]h:mm\ AM/PM;@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rgb="FFA6A6A6"/>
      <name val="Lato"/>
      <family val="2"/>
    </font>
    <font>
      <sz val="12"/>
      <color theme="1"/>
      <name val="Lato"/>
      <family val="2"/>
    </font>
    <font>
      <sz val="11"/>
      <color theme="1"/>
      <name val="Lato"/>
      <family val="2"/>
    </font>
    <font>
      <sz val="14"/>
      <color theme="1"/>
      <name val="Lato"/>
      <family val="2"/>
    </font>
    <font>
      <sz val="9"/>
      <color theme="1"/>
      <name val="Lato"/>
      <family val="2"/>
    </font>
    <font>
      <sz val="22"/>
      <color theme="1"/>
      <name val="Lato"/>
      <family val="2"/>
    </font>
    <font>
      <b/>
      <sz val="20"/>
      <color theme="1"/>
      <name val="Lato"/>
      <family val="2"/>
    </font>
    <font>
      <b/>
      <sz val="16"/>
      <color theme="1"/>
      <name val="Lato"/>
      <family val="2"/>
    </font>
    <font>
      <i/>
      <sz val="11"/>
      <color theme="1"/>
      <name val="Lato"/>
      <family val="2"/>
    </font>
    <font>
      <b/>
      <sz val="10"/>
      <color theme="1"/>
      <name val="Lato"/>
      <family val="2"/>
    </font>
    <font>
      <b/>
      <sz val="20"/>
      <color rgb="FFA6A6A6"/>
      <name val="Lato Light"/>
      <family val="2"/>
    </font>
    <font>
      <b/>
      <sz val="16"/>
      <color theme="9"/>
      <name val="Lato Light"/>
      <family val="2"/>
    </font>
    <font>
      <sz val="12"/>
      <color theme="1"/>
      <name val="Lato Light"/>
      <family val="2"/>
    </font>
    <font>
      <sz val="10"/>
      <color theme="0"/>
      <name val="Lato Light"/>
      <family val="2"/>
    </font>
    <font>
      <sz val="9"/>
      <color theme="1"/>
      <name val="Lato Light"/>
      <family val="2"/>
    </font>
    <font>
      <sz val="10"/>
      <color theme="1"/>
      <name val="Lato Light"/>
      <family val="2"/>
    </font>
    <font>
      <b/>
      <sz val="16"/>
      <color theme="1" tint="0.249977111117893"/>
      <name val="Lato"/>
      <family val="2"/>
    </font>
    <font>
      <b/>
      <sz val="20"/>
      <color theme="1" tint="0.249977111117893"/>
      <name val="Lato"/>
      <family val="2"/>
    </font>
    <font>
      <sz val="10"/>
      <color theme="1" tint="0.249977111117893"/>
      <name val="Lato"/>
      <family val="2"/>
    </font>
    <font>
      <sz val="9"/>
      <color theme="1" tint="0.249977111117893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0" xfId="1" applyFont="1" applyBorder="1" applyAlignment="1">
      <alignment horizontal="left" vertical="center" wrapText="1" indent="2"/>
    </xf>
    <xf numFmtId="0" fontId="1" fillId="0" borderId="0" xfId="1"/>
    <xf numFmtId="0" fontId="3" fillId="4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7" fillId="0" borderId="1" xfId="0" applyFont="1" applyBorder="1" applyAlignment="1">
      <alignment horizontal="left" vertical="center" indent="1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indent="1"/>
    </xf>
    <xf numFmtId="0" fontId="12" fillId="3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NumberFormat="1" applyFont="1"/>
    <xf numFmtId="0" fontId="18" fillId="0" borderId="0" xfId="0" applyFont="1"/>
    <xf numFmtId="0" fontId="14" fillId="4" borderId="11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left" vertical="center" indent="1"/>
    </xf>
    <xf numFmtId="0" fontId="15" fillId="0" borderId="11" xfId="0" applyFont="1" applyBorder="1"/>
    <xf numFmtId="0" fontId="17" fillId="0" borderId="11" xfId="0" applyFont="1" applyFill="1" applyBorder="1" applyAlignment="1">
      <alignment horizontal="left" vertical="center" indent="1"/>
    </xf>
    <xf numFmtId="164" fontId="17" fillId="0" borderId="11" xfId="0" applyNumberFormat="1" applyFont="1" applyFill="1" applyBorder="1" applyAlignment="1">
      <alignment horizontal="left" vertical="center" indent="1"/>
    </xf>
    <xf numFmtId="0" fontId="7" fillId="7" borderId="4" xfId="0" applyFont="1" applyFill="1" applyBorder="1" applyAlignment="1">
      <alignment horizontal="left" vertical="center" indent="1"/>
    </xf>
    <xf numFmtId="165" fontId="7" fillId="7" borderId="1" xfId="0" applyNumberFormat="1" applyFont="1" applyFill="1" applyBorder="1" applyAlignment="1">
      <alignment horizontal="right" vertical="center" indent="1"/>
    </xf>
    <xf numFmtId="2" fontId="7" fillId="7" borderId="5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 indent="1"/>
    </xf>
    <xf numFmtId="165" fontId="7" fillId="7" borderId="2" xfId="0" applyNumberFormat="1" applyFont="1" applyFill="1" applyBorder="1" applyAlignment="1">
      <alignment horizontal="right" vertical="center" indent="1"/>
    </xf>
    <xf numFmtId="2" fontId="7" fillId="7" borderId="9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0" fontId="12" fillId="3" borderId="5" xfId="0" applyFont="1" applyFill="1" applyBorder="1" applyAlignment="1">
      <alignment horizontal="right" vertical="center" indent="1"/>
    </xf>
    <xf numFmtId="0" fontId="12" fillId="3" borderId="4" xfId="0" applyFont="1" applyFill="1" applyBorder="1" applyAlignment="1">
      <alignment horizontal="right" vertical="center" inden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1" fillId="7" borderId="6" xfId="0" applyFont="1" applyFill="1" applyBorder="1" applyAlignment="1">
      <alignment horizontal="left" vertical="center" indent="1"/>
    </xf>
    <xf numFmtId="0" fontId="21" fillId="7" borderId="3" xfId="0" applyFont="1" applyFill="1" applyBorder="1" applyAlignment="1">
      <alignment horizontal="left" vertical="center" indent="1"/>
    </xf>
    <xf numFmtId="0" fontId="21" fillId="7" borderId="7" xfId="0" applyFont="1" applyFill="1" applyBorder="1" applyAlignment="1">
      <alignment horizontal="left" vertical="center" indent="1"/>
    </xf>
    <xf numFmtId="0" fontId="22" fillId="7" borderId="4" xfId="0" applyFont="1" applyFill="1" applyBorder="1" applyAlignment="1">
      <alignment horizontal="left" vertical="center" indent="1"/>
    </xf>
    <xf numFmtId="165" fontId="22" fillId="7" borderId="1" xfId="0" applyNumberFormat="1" applyFont="1" applyFill="1" applyBorder="1" applyAlignment="1">
      <alignment horizontal="right" vertical="center" indent="1"/>
    </xf>
    <xf numFmtId="2" fontId="22" fillId="7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">
    <dxf>
      <font>
        <strike val="0"/>
        <outline val="0"/>
        <shadow val="0"/>
        <u val="none"/>
        <vertAlign val="baseline"/>
        <sz val="9"/>
        <color theme="1"/>
        <name val="Lato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Lato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theme="9" tint="0.39997558519241921"/>
        </top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Lato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mergeCell="0" readingOrder="0"/>
      <border diagonalUp="0" diagonalDown="0" outline="0"/>
    </dxf>
    <dxf>
      <border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 Light"/>
        <scheme val="none"/>
      </font>
      <fill>
        <patternFill patternType="solid">
          <fgColor indexed="64"/>
          <bgColor theme="9" tint="-0.249977111117893"/>
        </patternFill>
      </fill>
      <alignment horizontal="left" vertical="center" textRotation="0" wrapText="0" indent="0" relativeIndent="1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scheme val="none"/>
      </font>
      <numFmt numFmtId="2" formatCode="0.00"/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scheme val="none"/>
      </font>
      <numFmt numFmtId="165" formatCode="[$-409]h:mm\ AM/PM;@"/>
      <fill>
        <patternFill patternType="none">
          <fgColor indexed="64"/>
          <bgColor theme="5" tint="0.79998168889431442"/>
        </patternFill>
      </fill>
      <alignment horizontal="right" vertical="center" textRotation="0" wrapText="0" indent="1" relativeIndent="255" justifyLastLine="0" shrinkToFit="0" mergeCell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scheme val="none"/>
      </font>
      <numFmt numFmtId="165" formatCode="[$-409]h:mm\ AM/PM;@"/>
      <fill>
        <patternFill patternType="none">
          <fgColor indexed="64"/>
          <bgColor theme="5" tint="0.79998168889431442"/>
        </patternFill>
      </fill>
      <alignment horizontal="right" vertical="center" textRotation="0" wrapText="0" indent="1" relativeIndent="255" justifyLastLine="0" shrinkToFit="0" mergeCell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scheme val="none"/>
      </font>
      <fill>
        <patternFill patternType="none">
          <fgColor indexed="64"/>
          <bgColor theme="5" tint="0.79998168889431442"/>
        </patternFill>
      </fill>
      <alignment horizontal="left" vertical="center" textRotation="0" wrapText="0" indent="1" relativeIndent="255" justifyLastLine="0" shrinkToFit="0" mergeCell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>
        <top style="thin">
          <color theme="9" tint="0.39997558519241921"/>
        </top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Lato"/>
        <scheme val="none"/>
      </font>
      <fill>
        <patternFill patternType="none">
          <fgColor indexed="64"/>
          <bgColor theme="5" tint="0.79998168889431442"/>
        </patternFill>
      </fill>
      <alignment vertical="center" textRotation="0" wrapText="0" justifyLastLine="0" shrinkToFit="0" mergeCell="0" readingOrder="0"/>
      <border diagonalUp="0" diagonalDown="0" outline="0"/>
    </dxf>
    <dxf>
      <border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relativeIndent="255" justifyLastLine="0" shrinkToFit="0" mergeCell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ShiftData" displayName="ShiftData" ref="B2:E20" totalsRowShown="0" headerRowDxfId="15" dataDxfId="13" headerRowBorderDxfId="14" tableBorderDxfId="12" totalsRowBorderDxfId="11">
  <autoFilter ref="B2:E20"/>
  <sortState ref="B2:E19">
    <sortCondition ref="B1:B19"/>
  </sortState>
  <tableColumns count="4">
    <tableColumn id="1" name="SHIFT_TYPE" dataDxfId="10"/>
    <tableColumn id="2" name="BEGIN" dataDxfId="9"/>
    <tableColumn id="3" name="END" dataDxfId="8"/>
    <tableColumn id="4" name="HOURS" dataDxfId="7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1" name="EmployeeIDwPay" displayName="EmployeeIDwPay" ref="B2:C22" totalsRowShown="0" headerRowDxfId="6" dataDxfId="4" headerRowBorderDxfId="5" tableBorderDxfId="3" totalsRowBorderDxfId="2">
  <autoFilter ref="B2:C22"/>
  <sortState ref="B2:C21">
    <sortCondition ref="B1:B21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XFB23"/>
  <sheetViews>
    <sheetView showGridLines="0" workbookViewId="0">
      <pane ySplit="1" topLeftCell="A12" activePane="bottomLeft" state="frozen"/>
      <selection activeCell="B2" sqref="B2"/>
      <selection pane="bottomLeft" activeCell="D24" sqref="D24"/>
    </sheetView>
  </sheetViews>
  <sheetFormatPr defaultColWidth="10.875" defaultRowHeight="15"/>
  <cols>
    <col min="1" max="1" width="3.375" style="4" customWidth="1"/>
    <col min="2" max="2" width="21.5" style="4" customWidth="1"/>
    <col min="3" max="9" width="10.875" style="4"/>
    <col min="10" max="11" width="10.875" style="4" customWidth="1"/>
    <col min="12" max="12" width="13.625" style="4" customWidth="1"/>
    <col min="13" max="13" width="3.375" style="4" customWidth="1"/>
    <col min="14" max="16384" width="10.875" style="4"/>
  </cols>
  <sheetData>
    <row r="1" spans="1:16382" ht="50.1" customHeight="1">
      <c r="A1" s="14"/>
      <c r="B1" s="15" t="s">
        <v>28</v>
      </c>
      <c r="C1" s="15"/>
      <c r="D1" s="15"/>
      <c r="E1" s="16"/>
      <c r="F1" s="16"/>
      <c r="G1" s="16"/>
      <c r="H1" s="16"/>
      <c r="I1" s="16"/>
      <c r="J1" s="16"/>
      <c r="K1" s="17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</row>
    <row r="2" spans="1:16382" ht="33" customHeight="1">
      <c r="A2" s="15"/>
      <c r="B2" s="18" t="s">
        <v>25</v>
      </c>
      <c r="C2" s="15"/>
      <c r="D2" s="15"/>
      <c r="E2" s="15"/>
      <c r="F2" s="39" t="s">
        <v>29</v>
      </c>
      <c r="G2" s="39"/>
      <c r="H2" s="39"/>
      <c r="I2" s="39"/>
      <c r="J2" s="39"/>
      <c r="K2" s="39"/>
      <c r="L2" s="3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</row>
    <row r="3" spans="1:16382" s="5" customFormat="1" ht="18">
      <c r="B3" s="19" t="s">
        <v>0</v>
      </c>
      <c r="C3" s="6">
        <v>43689</v>
      </c>
      <c r="D3" s="7"/>
      <c r="E3" s="7"/>
      <c r="F3" s="7"/>
      <c r="G3" s="7"/>
      <c r="H3" s="8"/>
      <c r="I3" s="8"/>
      <c r="J3" s="8"/>
      <c r="K3" s="8"/>
      <c r="L3" s="8"/>
    </row>
    <row r="4" spans="1:16382" ht="8.1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6382" s="5" customFormat="1" ht="21.95" customHeight="1">
      <c r="B5" s="42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42" t="s">
        <v>9</v>
      </c>
      <c r="K5" s="42" t="s">
        <v>23</v>
      </c>
      <c r="L5" s="42" t="s">
        <v>10</v>
      </c>
    </row>
    <row r="6" spans="1:16382" s="5" customFormat="1" ht="21.95" customHeight="1">
      <c r="B6" s="43"/>
      <c r="C6" s="21">
        <f>C3</f>
        <v>43689</v>
      </c>
      <c r="D6" s="21">
        <f>C6+1</f>
        <v>43690</v>
      </c>
      <c r="E6" s="21">
        <f t="shared" ref="E6:I6" si="0">D6+1</f>
        <v>43691</v>
      </c>
      <c r="F6" s="21">
        <f t="shared" si="0"/>
        <v>43692</v>
      </c>
      <c r="G6" s="21">
        <f t="shared" si="0"/>
        <v>43693</v>
      </c>
      <c r="H6" s="21">
        <f t="shared" si="0"/>
        <v>43694</v>
      </c>
      <c r="I6" s="21">
        <f t="shared" si="0"/>
        <v>43695</v>
      </c>
      <c r="J6" s="43"/>
      <c r="K6" s="43"/>
      <c r="L6" s="43"/>
    </row>
    <row r="7" spans="1:16382" ht="18" customHeight="1">
      <c r="B7" s="10" t="s">
        <v>30</v>
      </c>
      <c r="C7" s="10" t="s">
        <v>13</v>
      </c>
      <c r="D7" s="10" t="s">
        <v>13</v>
      </c>
      <c r="E7" s="10" t="s">
        <v>13</v>
      </c>
      <c r="F7" s="10" t="s">
        <v>13</v>
      </c>
      <c r="G7" s="10" t="s">
        <v>13</v>
      </c>
      <c r="H7" s="10" t="s">
        <v>24</v>
      </c>
      <c r="I7" s="10" t="s">
        <v>24</v>
      </c>
      <c r="J7" s="11">
        <f>VLOOKUP(C7,ShiftData[],4)+VLOOKUP(D7,ShiftData[],4)+VLOOKUP(E7,ShiftData[],4)+VLOOKUP(F7,ShiftData[],4)+VLOOKUP(G7,ShiftData[],4)+VLOOKUP(H7,ShiftData[],4)+VLOOKUP(I7,ShiftData[],4)</f>
        <v>56</v>
      </c>
      <c r="K7" s="12">
        <f>VLOOKUP(B7,EmployeeIDwPay[],2)</f>
        <v>23.14</v>
      </c>
      <c r="L7" s="12">
        <f>J7*K7</f>
        <v>1295.8400000000001</v>
      </c>
    </row>
    <row r="8" spans="1:16382" ht="18" customHeight="1">
      <c r="B8" s="10" t="s">
        <v>31</v>
      </c>
      <c r="C8" s="10" t="s">
        <v>16</v>
      </c>
      <c r="D8" s="10" t="s">
        <v>18</v>
      </c>
      <c r="E8" s="10" t="s">
        <v>16</v>
      </c>
      <c r="F8" s="10" t="s">
        <v>18</v>
      </c>
      <c r="G8" s="10" t="s">
        <v>18</v>
      </c>
      <c r="H8" s="10" t="s">
        <v>24</v>
      </c>
      <c r="I8" s="10" t="s">
        <v>24</v>
      </c>
      <c r="J8" s="11">
        <f>VLOOKUP(C8,ShiftData[],4)+VLOOKUP(D8,ShiftData[],4)+VLOOKUP(E8,ShiftData[],4)+VLOOKUP(F8,ShiftData[],4)+VLOOKUP(G8,ShiftData[],4)+VLOOKUP(H8,ShiftData[],4)+VLOOKUP(I8,ShiftData[],4)</f>
        <v>48.5</v>
      </c>
      <c r="K8" s="12">
        <f>VLOOKUP(B8,EmployeeIDwPay[],2)</f>
        <v>17.16</v>
      </c>
      <c r="L8" s="12">
        <f t="shared" ref="L8:L21" si="1">J8*K8</f>
        <v>832.26</v>
      </c>
    </row>
    <row r="9" spans="1:16382" ht="18" customHeight="1">
      <c r="B9" s="10" t="s">
        <v>32</v>
      </c>
      <c r="C9" s="10" t="s">
        <v>17</v>
      </c>
      <c r="D9" s="10" t="s">
        <v>17</v>
      </c>
      <c r="E9" s="10" t="s">
        <v>17</v>
      </c>
      <c r="F9" s="10" t="s">
        <v>17</v>
      </c>
      <c r="G9" s="10" t="s">
        <v>17</v>
      </c>
      <c r="H9" s="10" t="s">
        <v>24</v>
      </c>
      <c r="I9" s="10" t="s">
        <v>24</v>
      </c>
      <c r="J9" s="11">
        <f>VLOOKUP(C9,ShiftData[],4)+VLOOKUP(D9,ShiftData[],4)+VLOOKUP(E9,ShiftData[],4)+VLOOKUP(F9,ShiftData[],4)+VLOOKUP(G9,ShiftData[],4)+VLOOKUP(H9,ShiftData[],4)+VLOOKUP(I9,ShiftData[],4)</f>
        <v>36</v>
      </c>
      <c r="K9" s="12">
        <f>VLOOKUP(B9,EmployeeIDwPay[],2)</f>
        <v>25.33</v>
      </c>
      <c r="L9" s="12">
        <f t="shared" si="1"/>
        <v>911.87999999999988</v>
      </c>
    </row>
    <row r="10" spans="1:16382" ht="18" customHeight="1">
      <c r="B10" s="10" t="s">
        <v>33</v>
      </c>
      <c r="C10" s="10" t="s">
        <v>16</v>
      </c>
      <c r="D10" s="10" t="s">
        <v>18</v>
      </c>
      <c r="E10" s="10" t="s">
        <v>14</v>
      </c>
      <c r="F10" s="10" t="s">
        <v>14</v>
      </c>
      <c r="G10" s="10" t="s">
        <v>14</v>
      </c>
      <c r="H10" s="10" t="s">
        <v>24</v>
      </c>
      <c r="I10" s="10" t="s">
        <v>24</v>
      </c>
      <c r="J10" s="11">
        <f>VLOOKUP(C10,ShiftData[],4)+VLOOKUP(D10,ShiftData[],4)+VLOOKUP(E10,ShiftData[],4)+VLOOKUP(F10,ShiftData[],4)+VLOOKUP(G10,ShiftData[],4)+VLOOKUP(H10,ShiftData[],4)+VLOOKUP(I10,ShiftData[],4)</f>
        <v>53.5</v>
      </c>
      <c r="K10" s="12">
        <f>VLOOKUP(B10,EmployeeIDwPay[],2)</f>
        <v>32.42</v>
      </c>
      <c r="L10" s="12">
        <f t="shared" si="1"/>
        <v>1734.47</v>
      </c>
    </row>
    <row r="11" spans="1:16382" ht="18" customHeight="1">
      <c r="B11" s="10"/>
      <c r="C11" s="10"/>
      <c r="D11" s="10"/>
      <c r="E11" s="10"/>
      <c r="F11" s="10"/>
      <c r="G11" s="10"/>
      <c r="H11" s="10"/>
      <c r="I11" s="10"/>
      <c r="J11" s="11" t="e">
        <f>VLOOKUP(C11,ShiftData[],4)+VLOOKUP(D11,ShiftData[],4)+VLOOKUP(E11,ShiftData[],4)+VLOOKUP(F11,ShiftData[],4)+VLOOKUP(G11,ShiftData[],4)+VLOOKUP(H11,ShiftData[],4)+VLOOKUP(I11,ShiftData[],4)</f>
        <v>#N/A</v>
      </c>
      <c r="K11" s="12" t="e">
        <f>VLOOKUP(B11,EmployeeIDwPay[],2)</f>
        <v>#N/A</v>
      </c>
      <c r="L11" s="12" t="e">
        <f t="shared" si="1"/>
        <v>#N/A</v>
      </c>
    </row>
    <row r="12" spans="1:16382" ht="18" customHeight="1">
      <c r="B12" s="10"/>
      <c r="C12" s="10"/>
      <c r="D12" s="10"/>
      <c r="E12" s="10"/>
      <c r="F12" s="10"/>
      <c r="G12" s="10"/>
      <c r="H12" s="10"/>
      <c r="I12" s="10"/>
      <c r="J12" s="11" t="e">
        <f>VLOOKUP(C12,ShiftData[],4)+VLOOKUP(D12,ShiftData[],4)+VLOOKUP(E12,ShiftData[],4)+VLOOKUP(F12,ShiftData[],4)+VLOOKUP(G12,ShiftData[],4)+VLOOKUP(H12,ShiftData[],4)+VLOOKUP(I12,ShiftData[],4)</f>
        <v>#N/A</v>
      </c>
      <c r="K12" s="12" t="e">
        <f>VLOOKUP(B12,EmployeeIDwPay[],2)</f>
        <v>#N/A</v>
      </c>
      <c r="L12" s="12" t="e">
        <f t="shared" si="1"/>
        <v>#N/A</v>
      </c>
    </row>
    <row r="13" spans="1:16382" ht="18" customHeight="1">
      <c r="B13" s="10"/>
      <c r="C13" s="10"/>
      <c r="D13" s="10"/>
      <c r="E13" s="10"/>
      <c r="F13" s="10"/>
      <c r="G13" s="10"/>
      <c r="H13" s="10"/>
      <c r="I13" s="10"/>
      <c r="J13" s="11" t="e">
        <f>VLOOKUP(C13,ShiftData[],4)+VLOOKUP(D13,ShiftData[],4)+VLOOKUP(E13,ShiftData[],4)+VLOOKUP(F13,ShiftData[],4)+VLOOKUP(G13,ShiftData[],4)+VLOOKUP(H13,ShiftData[],4)+VLOOKUP(I13,ShiftData[],4)</f>
        <v>#N/A</v>
      </c>
      <c r="K13" s="12" t="e">
        <f>VLOOKUP(B13,EmployeeIDwPay[],2)</f>
        <v>#N/A</v>
      </c>
      <c r="L13" s="12" t="e">
        <f t="shared" si="1"/>
        <v>#N/A</v>
      </c>
    </row>
    <row r="14" spans="1:16382" ht="18" customHeight="1">
      <c r="B14" s="10"/>
      <c r="C14" s="10"/>
      <c r="D14" s="10"/>
      <c r="E14" s="10"/>
      <c r="F14" s="10"/>
      <c r="G14" s="10"/>
      <c r="H14" s="10"/>
      <c r="I14" s="10"/>
      <c r="J14" s="11" t="e">
        <f>VLOOKUP(C14,ShiftData[],4)+VLOOKUP(D14,ShiftData[],4)+VLOOKUP(E14,ShiftData[],4)+VLOOKUP(F14,ShiftData[],4)+VLOOKUP(G14,ShiftData[],4)+VLOOKUP(H14,ShiftData[],4)+VLOOKUP(I14,ShiftData[],4)</f>
        <v>#N/A</v>
      </c>
      <c r="K14" s="12" t="e">
        <f>VLOOKUP(B14,EmployeeIDwPay[],2)</f>
        <v>#N/A</v>
      </c>
      <c r="L14" s="12" t="e">
        <f t="shared" si="1"/>
        <v>#N/A</v>
      </c>
    </row>
    <row r="15" spans="1:16382" ht="18" customHeight="1">
      <c r="B15" s="10"/>
      <c r="C15" s="10"/>
      <c r="D15" s="10"/>
      <c r="E15" s="10"/>
      <c r="F15" s="10"/>
      <c r="G15" s="10"/>
      <c r="H15" s="10"/>
      <c r="I15" s="10"/>
      <c r="J15" s="11" t="e">
        <f>VLOOKUP(C15,ShiftData[],4)+VLOOKUP(D15,ShiftData[],4)+VLOOKUP(E15,ShiftData[],4)+VLOOKUP(F15,ShiftData[],4)+VLOOKUP(G15,ShiftData[],4)+VLOOKUP(H15,ShiftData[],4)+VLOOKUP(I15,ShiftData[],4)</f>
        <v>#N/A</v>
      </c>
      <c r="K15" s="12" t="e">
        <f>VLOOKUP(B15,EmployeeIDwPay[],2)</f>
        <v>#N/A</v>
      </c>
      <c r="L15" s="12" t="e">
        <f t="shared" si="1"/>
        <v>#N/A</v>
      </c>
    </row>
    <row r="16" spans="1:16382" ht="18" customHeight="1">
      <c r="B16" s="10"/>
      <c r="C16" s="10"/>
      <c r="D16" s="10"/>
      <c r="E16" s="10"/>
      <c r="F16" s="10"/>
      <c r="G16" s="10"/>
      <c r="H16" s="10"/>
      <c r="I16" s="10"/>
      <c r="J16" s="11" t="e">
        <f>VLOOKUP(C16,ShiftData[],4)+VLOOKUP(D16,ShiftData[],4)+VLOOKUP(E16,ShiftData[],4)+VLOOKUP(F16,ShiftData[],4)+VLOOKUP(G16,ShiftData[],4)+VLOOKUP(H16,ShiftData[],4)+VLOOKUP(I16,ShiftData[],4)</f>
        <v>#N/A</v>
      </c>
      <c r="K16" s="12" t="e">
        <f>VLOOKUP(B16,EmployeeIDwPay[],2)</f>
        <v>#N/A</v>
      </c>
      <c r="L16" s="12" t="e">
        <f t="shared" si="1"/>
        <v>#N/A</v>
      </c>
    </row>
    <row r="17" spans="2:12" ht="18" customHeight="1">
      <c r="B17" s="10"/>
      <c r="C17" s="10"/>
      <c r="D17" s="10"/>
      <c r="E17" s="10"/>
      <c r="F17" s="10"/>
      <c r="G17" s="10"/>
      <c r="H17" s="10"/>
      <c r="I17" s="10"/>
      <c r="J17" s="11" t="e">
        <f>VLOOKUP(C17,ShiftData[],4)+VLOOKUP(D17,ShiftData[],4)+VLOOKUP(E17,ShiftData[],4)+VLOOKUP(F17,ShiftData[],4)+VLOOKUP(G17,ShiftData[],4)+VLOOKUP(H17,ShiftData[],4)+VLOOKUP(I17,ShiftData[],4)</f>
        <v>#N/A</v>
      </c>
      <c r="K17" s="12" t="e">
        <f>VLOOKUP(B17,EmployeeIDwPay[],2)</f>
        <v>#N/A</v>
      </c>
      <c r="L17" s="12" t="e">
        <f t="shared" si="1"/>
        <v>#N/A</v>
      </c>
    </row>
    <row r="18" spans="2:12" ht="18" customHeight="1">
      <c r="B18" s="10"/>
      <c r="C18" s="10"/>
      <c r="D18" s="10"/>
      <c r="E18" s="10"/>
      <c r="F18" s="10"/>
      <c r="G18" s="10"/>
      <c r="H18" s="10"/>
      <c r="I18" s="10"/>
      <c r="J18" s="11" t="e">
        <f>VLOOKUP(C18,ShiftData[],4)+VLOOKUP(D18,ShiftData[],4)+VLOOKUP(E18,ShiftData[],4)+VLOOKUP(F18,ShiftData[],4)+VLOOKUP(G18,ShiftData[],4)+VLOOKUP(H18,ShiftData[],4)+VLOOKUP(I18,ShiftData[],4)</f>
        <v>#N/A</v>
      </c>
      <c r="K18" s="12" t="e">
        <f>VLOOKUP(B18,EmployeeIDwPay[],2)</f>
        <v>#N/A</v>
      </c>
      <c r="L18" s="12" t="e">
        <f t="shared" si="1"/>
        <v>#N/A</v>
      </c>
    </row>
    <row r="19" spans="2:12" ht="18" customHeight="1">
      <c r="B19" s="10"/>
      <c r="C19" s="10"/>
      <c r="D19" s="10"/>
      <c r="E19" s="10"/>
      <c r="F19" s="10"/>
      <c r="G19" s="10"/>
      <c r="H19" s="10"/>
      <c r="I19" s="10"/>
      <c r="J19" s="11" t="e">
        <f>VLOOKUP(C19,ShiftData[],4)+VLOOKUP(D19,ShiftData[],4)+VLOOKUP(E19,ShiftData[],4)+VLOOKUP(F19,ShiftData[],4)+VLOOKUP(G19,ShiftData[],4)+VLOOKUP(H19,ShiftData[],4)+VLOOKUP(I19,ShiftData[],4)</f>
        <v>#N/A</v>
      </c>
      <c r="K19" s="12" t="e">
        <f>VLOOKUP(B19,EmployeeIDwPay[],2)</f>
        <v>#N/A</v>
      </c>
      <c r="L19" s="12" t="e">
        <f t="shared" si="1"/>
        <v>#N/A</v>
      </c>
    </row>
    <row r="20" spans="2:12" ht="18" customHeight="1">
      <c r="B20" s="10"/>
      <c r="C20" s="10"/>
      <c r="D20" s="10"/>
      <c r="E20" s="10"/>
      <c r="F20" s="10"/>
      <c r="G20" s="10"/>
      <c r="H20" s="10"/>
      <c r="I20" s="10"/>
      <c r="J20" s="11" t="e">
        <f>VLOOKUP(C20,ShiftData[],4)+VLOOKUP(D20,ShiftData[],4)+VLOOKUP(E20,ShiftData[],4)+VLOOKUP(F20,ShiftData[],4)+VLOOKUP(G20,ShiftData[],4)+VLOOKUP(H20,ShiftData[],4)+VLOOKUP(I20,ShiftData[],4)</f>
        <v>#N/A</v>
      </c>
      <c r="K20" s="12" t="e">
        <f>VLOOKUP(B20,EmployeeIDwPay[],2)</f>
        <v>#N/A</v>
      </c>
      <c r="L20" s="12" t="e">
        <f t="shared" si="1"/>
        <v>#N/A</v>
      </c>
    </row>
    <row r="21" spans="2:12" ht="18" customHeight="1">
      <c r="B21" s="10"/>
      <c r="C21" s="10"/>
      <c r="D21" s="10"/>
      <c r="E21" s="10"/>
      <c r="F21" s="10"/>
      <c r="G21" s="10"/>
      <c r="H21" s="10"/>
      <c r="I21" s="10"/>
      <c r="J21" s="11" t="e">
        <f>VLOOKUP(C21,ShiftData[],4)+VLOOKUP(D21,ShiftData[],4)+VLOOKUP(E21,ShiftData[],4)+VLOOKUP(F21,ShiftData[],4)+VLOOKUP(G21,ShiftData[],4)+VLOOKUP(H21,ShiftData[],4)+VLOOKUP(I21,ShiftData[],4)</f>
        <v>#N/A</v>
      </c>
      <c r="K21" s="12" t="e">
        <f>VLOOKUP(B21,EmployeeIDwPay[],2)</f>
        <v>#N/A</v>
      </c>
      <c r="L21" s="12" t="e">
        <f t="shared" si="1"/>
        <v>#N/A</v>
      </c>
    </row>
    <row r="22" spans="2:12" s="5" customFormat="1" ht="24.95" customHeight="1">
      <c r="B22" s="13"/>
      <c r="C22" s="13"/>
      <c r="D22" s="13"/>
      <c r="E22" s="13"/>
      <c r="F22" s="13"/>
      <c r="G22" s="13"/>
      <c r="H22" s="13"/>
      <c r="I22" s="13"/>
      <c r="J22" s="40" t="s">
        <v>27</v>
      </c>
      <c r="K22" s="41"/>
      <c r="L22" s="12">
        <f>SUM(L7:L10)</f>
        <v>4774.4500000000007</v>
      </c>
    </row>
    <row r="23" spans="2:12" ht="15.95" customHeight="1"/>
  </sheetData>
  <mergeCells count="6">
    <mergeCell ref="F2:L2"/>
    <mergeCell ref="J22:K22"/>
    <mergeCell ref="B5:B6"/>
    <mergeCell ref="J5:J6"/>
    <mergeCell ref="K5:K6"/>
    <mergeCell ref="L5:L6"/>
  </mergeCells>
  <pageMargins left="0.7" right="0.7" top="0.75" bottom="0.75" header="0.3" footer="0.3"/>
  <pageSetup orientation="portrait" r:id="rId1"/>
  <ignoredErrors>
    <ignoredError sqref="J11:L21" evalError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'Employee IDs with Pay Rate'!$B$3:$B$22</xm:f>
          </x14:formula1>
          <xm:sqref>B7:B21</xm:sqref>
        </x14:dataValidation>
        <x14:dataValidation type="list" allowBlank="1" showInputMessage="1" showErrorMessage="1" xr:uid="{00000000-0002-0000-0000-000001000000}">
          <x14:formula1>
            <xm:f>'Shift Data'!$B$3:$B$20</xm:f>
          </x14:formula1>
          <xm:sqref>C7:I21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20"/>
  <sheetViews>
    <sheetView showGridLines="0" tabSelected="1" workbookViewId="0">
      <selection activeCell="B14" sqref="B14"/>
    </sheetView>
  </sheetViews>
  <sheetFormatPr defaultColWidth="10.875" defaultRowHeight="15"/>
  <cols>
    <col min="1" max="1" width="3.375" style="4" customWidth="1"/>
    <col min="2" max="2" width="15" style="4" customWidth="1"/>
    <col min="3" max="5" width="10.875" style="4" customWidth="1"/>
    <col min="6" max="6" width="3.375" style="4" customWidth="1"/>
    <col min="7" max="16384" width="10.875" style="4"/>
  </cols>
  <sheetData>
    <row r="1" spans="1:16384" ht="35.1" customHeight="1">
      <c r="A1" s="3"/>
      <c r="B1" s="44" t="s">
        <v>26</v>
      </c>
      <c r="C1" s="45"/>
      <c r="D1" s="45"/>
      <c r="E1" s="4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ht="18" customHeight="1">
      <c r="B2" s="46" t="s">
        <v>22</v>
      </c>
      <c r="C2" s="47" t="s">
        <v>11</v>
      </c>
      <c r="D2" s="47" t="s">
        <v>12</v>
      </c>
      <c r="E2" s="48" t="s">
        <v>9</v>
      </c>
    </row>
    <row r="3" spans="1:16384" ht="18" customHeight="1">
      <c r="B3" s="49" t="s">
        <v>14</v>
      </c>
      <c r="C3" s="50">
        <v>0.5</v>
      </c>
      <c r="D3" s="50">
        <v>0.83333333333333337</v>
      </c>
      <c r="E3" s="51">
        <v>8</v>
      </c>
    </row>
    <row r="4" spans="1:16384" ht="18" customHeight="1">
      <c r="B4" s="49" t="s">
        <v>13</v>
      </c>
      <c r="C4" s="50">
        <v>0.33333333333333331</v>
      </c>
      <c r="D4" s="50">
        <v>0.66666666666666663</v>
      </c>
      <c r="E4" s="51">
        <v>8</v>
      </c>
    </row>
    <row r="5" spans="1:16384" ht="18" customHeight="1">
      <c r="B5" s="49" t="s">
        <v>15</v>
      </c>
      <c r="C5" s="50">
        <v>0.66666666666666663</v>
      </c>
      <c r="D5" s="50">
        <v>0</v>
      </c>
      <c r="E5" s="51">
        <v>8</v>
      </c>
    </row>
    <row r="6" spans="1:16384" ht="18" customHeight="1">
      <c r="B6" s="49" t="s">
        <v>17</v>
      </c>
      <c r="C6" s="50">
        <v>0.33333333333333331</v>
      </c>
      <c r="D6" s="50">
        <v>0.5</v>
      </c>
      <c r="E6" s="51">
        <v>4</v>
      </c>
    </row>
    <row r="7" spans="1:16384" ht="18" customHeight="1">
      <c r="B7" s="49" t="s">
        <v>16</v>
      </c>
      <c r="C7" s="50">
        <v>0</v>
      </c>
      <c r="D7" s="50">
        <v>0.33333333333333331</v>
      </c>
      <c r="E7" s="51">
        <v>8</v>
      </c>
    </row>
    <row r="8" spans="1:16384" ht="18" customHeight="1">
      <c r="B8" s="49" t="s">
        <v>18</v>
      </c>
      <c r="C8" s="50">
        <v>0.66666666666666663</v>
      </c>
      <c r="D8" s="50">
        <v>0.89583333333333337</v>
      </c>
      <c r="E8" s="51">
        <v>5.5</v>
      </c>
    </row>
    <row r="9" spans="1:16384" ht="18" customHeight="1">
      <c r="B9" s="49" t="s">
        <v>19</v>
      </c>
      <c r="C9" s="50">
        <v>0.33333333333333331</v>
      </c>
      <c r="D9" s="50">
        <v>0.66666666666666663</v>
      </c>
      <c r="E9" s="51">
        <v>8</v>
      </c>
    </row>
    <row r="10" spans="1:16384" ht="18" customHeight="1">
      <c r="B10" s="49" t="s">
        <v>24</v>
      </c>
      <c r="C10" s="50"/>
      <c r="D10" s="50"/>
      <c r="E10" s="51">
        <v>0</v>
      </c>
    </row>
    <row r="11" spans="1:16384" ht="18" customHeight="1">
      <c r="B11" s="49"/>
      <c r="C11" s="50"/>
      <c r="D11" s="50"/>
      <c r="E11" s="51"/>
    </row>
    <row r="12" spans="1:16384" ht="18" customHeight="1">
      <c r="B12" s="49"/>
      <c r="C12" s="50"/>
      <c r="D12" s="50"/>
      <c r="E12" s="51"/>
    </row>
    <row r="13" spans="1:16384" ht="18" customHeight="1">
      <c r="B13" s="33"/>
      <c r="C13" s="34"/>
      <c r="D13" s="34"/>
      <c r="E13" s="35"/>
    </row>
    <row r="14" spans="1:16384" ht="18" customHeight="1">
      <c r="B14" s="33"/>
      <c r="C14" s="34"/>
      <c r="D14" s="34"/>
      <c r="E14" s="35"/>
    </row>
    <row r="15" spans="1:16384" ht="18" customHeight="1">
      <c r="B15" s="33"/>
      <c r="C15" s="34"/>
      <c r="D15" s="34"/>
      <c r="E15" s="35"/>
    </row>
    <row r="16" spans="1:16384" ht="18" customHeight="1">
      <c r="B16" s="33"/>
      <c r="C16" s="34"/>
      <c r="D16" s="34"/>
      <c r="E16" s="35"/>
    </row>
    <row r="17" spans="2:5" ht="18" customHeight="1">
      <c r="B17" s="33"/>
      <c r="C17" s="34"/>
      <c r="D17" s="34"/>
      <c r="E17" s="35"/>
    </row>
    <row r="18" spans="2:5" ht="18" customHeight="1">
      <c r="B18" s="33"/>
      <c r="C18" s="34"/>
      <c r="D18" s="34"/>
      <c r="E18" s="35"/>
    </row>
    <row r="19" spans="2:5" ht="18" customHeight="1">
      <c r="B19" s="33"/>
      <c r="C19" s="34"/>
      <c r="D19" s="34"/>
      <c r="E19" s="35"/>
    </row>
    <row r="20" spans="2:5" ht="18" customHeight="1">
      <c r="B20" s="36"/>
      <c r="C20" s="37"/>
      <c r="D20" s="37"/>
      <c r="E20" s="3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FD23"/>
  <sheetViews>
    <sheetView showGridLines="0" workbookViewId="0">
      <selection activeCell="B6" sqref="B6"/>
    </sheetView>
  </sheetViews>
  <sheetFormatPr defaultColWidth="10.875" defaultRowHeight="15.75"/>
  <cols>
    <col min="1" max="1" width="3.375" style="23" customWidth="1"/>
    <col min="2" max="2" width="25" style="23" customWidth="1"/>
    <col min="3" max="3" width="14.875" style="23" customWidth="1"/>
    <col min="4" max="4" width="3.375" style="23" customWidth="1"/>
    <col min="5" max="5" width="10.875" style="23"/>
    <col min="6" max="6" width="20.5" style="23" customWidth="1"/>
    <col min="7" max="7" width="15.5" style="23" customWidth="1"/>
    <col min="8" max="10" width="6.125" style="23" customWidth="1"/>
    <col min="11" max="11" width="6.625" style="23" customWidth="1"/>
    <col min="12" max="12" width="10.625" style="23" customWidth="1"/>
    <col min="13" max="13" width="16.375" style="23" bestFit="1" customWidth="1"/>
    <col min="14" max="14" width="10.125" style="23" customWidth="1"/>
    <col min="15" max="15" width="8.875" style="23" customWidth="1"/>
    <col min="16" max="16" width="11.375" style="23" bestFit="1" customWidth="1"/>
    <col min="17" max="17" width="10.625" style="23" customWidth="1"/>
    <col min="18" max="16384" width="10.875" style="23"/>
  </cols>
  <sheetData>
    <row r="1" spans="1:16384" ht="33" customHeight="1">
      <c r="A1" s="22"/>
      <c r="B1" s="27" t="s">
        <v>34</v>
      </c>
      <c r="C1" s="28"/>
      <c r="D1" s="28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8" customHeight="1">
      <c r="B2" s="29" t="s">
        <v>20</v>
      </c>
      <c r="C2" s="29" t="s">
        <v>21</v>
      </c>
      <c r="D2" s="30"/>
    </row>
    <row r="3" spans="1:16384" ht="18" customHeight="1">
      <c r="B3" s="31" t="s">
        <v>30</v>
      </c>
      <c r="C3" s="32">
        <v>23.14</v>
      </c>
      <c r="D3" s="30"/>
    </row>
    <row r="4" spans="1:16384" ht="18" customHeight="1">
      <c r="B4" s="31" t="s">
        <v>31</v>
      </c>
      <c r="C4" s="32">
        <v>17.16</v>
      </c>
      <c r="D4" s="30"/>
    </row>
    <row r="5" spans="1:16384" ht="18" customHeight="1">
      <c r="B5" s="31" t="s">
        <v>32</v>
      </c>
      <c r="C5" s="32">
        <v>25.33</v>
      </c>
      <c r="D5" s="30"/>
    </row>
    <row r="6" spans="1:16384" ht="18" customHeight="1">
      <c r="B6" s="31" t="s">
        <v>33</v>
      </c>
      <c r="C6" s="32">
        <v>32.42</v>
      </c>
      <c r="D6" s="30"/>
    </row>
    <row r="7" spans="1:16384" ht="18" customHeight="1">
      <c r="B7" s="31"/>
      <c r="C7" s="32"/>
      <c r="D7" s="30"/>
    </row>
    <row r="8" spans="1:16384" ht="18" customHeight="1">
      <c r="B8" s="31"/>
      <c r="C8" s="32"/>
      <c r="D8" s="30"/>
    </row>
    <row r="9" spans="1:16384" ht="18" customHeight="1">
      <c r="B9" s="31"/>
      <c r="C9" s="32"/>
      <c r="D9" s="30"/>
    </row>
    <row r="10" spans="1:16384" ht="18" customHeight="1">
      <c r="B10" s="31"/>
      <c r="C10" s="32"/>
      <c r="D10" s="30"/>
    </row>
    <row r="11" spans="1:16384" ht="18" customHeight="1">
      <c r="B11" s="31"/>
      <c r="C11" s="32"/>
      <c r="D11" s="30"/>
      <c r="F11" s="24"/>
      <c r="G11" s="25"/>
      <c r="H11" s="25"/>
      <c r="I11" s="25"/>
      <c r="J11" s="25"/>
      <c r="K11" s="25"/>
      <c r="L11" s="25"/>
    </row>
    <row r="12" spans="1:16384" ht="18" customHeight="1">
      <c r="B12" s="31"/>
      <c r="C12" s="32"/>
      <c r="D12" s="30"/>
      <c r="F12" s="24"/>
      <c r="G12" s="25"/>
      <c r="H12" s="25"/>
      <c r="I12" s="25"/>
      <c r="J12" s="25"/>
      <c r="K12" s="25"/>
      <c r="L12" s="25"/>
    </row>
    <row r="13" spans="1:16384" ht="18" customHeight="1">
      <c r="B13" s="31"/>
      <c r="C13" s="32"/>
      <c r="D13" s="30"/>
      <c r="F13" s="24"/>
      <c r="G13" s="25"/>
      <c r="H13" s="25"/>
      <c r="I13" s="25"/>
      <c r="J13" s="25"/>
      <c r="K13" s="25"/>
      <c r="L13" s="25"/>
    </row>
    <row r="14" spans="1:16384" ht="18" customHeight="1">
      <c r="B14" s="31"/>
      <c r="C14" s="32"/>
      <c r="D14" s="30"/>
      <c r="F14" s="24"/>
      <c r="G14" s="25"/>
      <c r="H14" s="25"/>
      <c r="I14" s="25"/>
      <c r="J14" s="25"/>
      <c r="K14" s="25"/>
      <c r="L14" s="25"/>
    </row>
    <row r="15" spans="1:16384" ht="18" customHeight="1">
      <c r="B15" s="31"/>
      <c r="C15" s="32"/>
      <c r="D15" s="30"/>
      <c r="F15" s="24"/>
      <c r="G15" s="25"/>
      <c r="H15" s="25"/>
      <c r="I15" s="25"/>
      <c r="J15" s="25"/>
      <c r="K15" s="25"/>
      <c r="L15" s="25"/>
    </row>
    <row r="16" spans="1:16384" ht="18" customHeight="1">
      <c r="B16" s="31"/>
      <c r="C16" s="32"/>
      <c r="D16" s="30"/>
      <c r="F16" s="24"/>
      <c r="G16" s="25"/>
      <c r="H16" s="25"/>
      <c r="I16" s="25"/>
      <c r="J16" s="25"/>
      <c r="K16" s="25"/>
      <c r="L16" s="25"/>
    </row>
    <row r="17" spans="2:4" ht="18" customHeight="1">
      <c r="B17" s="31"/>
      <c r="C17" s="32"/>
      <c r="D17" s="30"/>
    </row>
    <row r="18" spans="2:4" ht="18" customHeight="1">
      <c r="B18" s="31"/>
      <c r="C18" s="32"/>
      <c r="D18" s="30"/>
    </row>
    <row r="19" spans="2:4" ht="18" customHeight="1">
      <c r="B19" s="31"/>
      <c r="C19" s="32"/>
      <c r="D19" s="30"/>
    </row>
    <row r="20" spans="2:4" ht="18" customHeight="1">
      <c r="B20" s="31"/>
      <c r="C20" s="32"/>
      <c r="D20" s="30"/>
    </row>
    <row r="21" spans="2:4" ht="18" customHeight="1">
      <c r="B21" s="31"/>
      <c r="C21" s="32"/>
      <c r="D21" s="30"/>
    </row>
    <row r="22" spans="2:4" ht="18" customHeight="1">
      <c r="B22" s="31"/>
      <c r="C22" s="32"/>
      <c r="D22" s="30"/>
    </row>
    <row r="23" spans="2:4">
      <c r="B23" s="26"/>
      <c r="C23" s="26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Shift Schedule with Pay</vt:lpstr>
      <vt:lpstr>Shift Data</vt:lpstr>
      <vt:lpstr>Employee IDs with Pay Rate</vt:lpstr>
      <vt:lpstr>- Disclaimer 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cp:lastPrinted>2020-12-17T05:21:26Z</cp:lastPrinted>
  <dcterms:created xsi:type="dcterms:W3CDTF">2016-04-04T05:31:21Z</dcterms:created>
  <dcterms:modified xsi:type="dcterms:W3CDTF">2020-12-17T05:22:16Z</dcterms:modified>
</cp:coreProperties>
</file>