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65" yWindow="360" windowWidth="7530" windowHeight="5895" activeTab="0"/>
  </bookViews>
  <sheets>
    <sheet name="Total" sheetId="1" r:id="rId1"/>
    <sheet name="Fall Fundraiser" sheetId="2" r:id="rId2"/>
    <sheet name="Market Day" sheetId="3" r:id="rId3"/>
    <sheet name="Family Fee" sheetId="4" r:id="rId4"/>
    <sheet name="Coupon Book" sheetId="5" r:id="rId5"/>
    <sheet name="Burger King Night" sheetId="6" r:id="rId6"/>
    <sheet name="Box Tops" sheetId="7" r:id="rId7"/>
    <sheet name="Misc Fundraisers" sheetId="8" r:id="rId8"/>
    <sheet name="Spring Fundraiser" sheetId="9" r:id="rId9"/>
    <sheet name="Book Fair" sheetId="10" r:id="rId10"/>
    <sheet name="Assemblies" sheetId="11" r:id="rId11"/>
    <sheet name="Assignment Books" sheetId="12" r:id="rId12"/>
    <sheet name="Athletic Awards" sheetId="13" r:id="rId13"/>
    <sheet name="Citizenship Awards" sheetId="14" r:id="rId14"/>
    <sheet name="Decorations" sheetId="15" r:id="rId15"/>
    <sheet name="Faculty Allotment" sheetId="16" r:id="rId16"/>
    <sheet name="Family Night" sheetId="17" r:id="rId17"/>
    <sheet name="Field Day-Water Ice" sheetId="18" r:id="rId18"/>
    <sheet name="End of Year Event" sheetId="19" r:id="rId19"/>
    <sheet name="5th Grade Party" sheetId="20" r:id="rId20"/>
    <sheet name="Fall Fun Fest" sheetId="21" r:id="rId21"/>
    <sheet name="Hospitality" sheetId="22" r:id="rId22"/>
    <sheet name="Laminator Contract" sheetId="23" r:id="rId23"/>
    <sheet name="Miscellaneous-Contingency" sheetId="24" r:id="rId24"/>
    <sheet name="Office Supplies-Printing" sheetId="25" r:id="rId25"/>
    <sheet name="PA Day-4th Grade" sheetId="26" r:id="rId26"/>
    <sheet name="Pennell Teachers-Staff-PTL Gift" sheetId="27" r:id="rId27"/>
    <sheet name="Spirit Wear T-Shirts" sheetId="28" r:id="rId28"/>
    <sheet name="Pens Den" sheetId="29" r:id="rId29"/>
    <sheet name="Student Council T-Shirts" sheetId="30" r:id="rId30"/>
    <sheet name="Sunshine Fund" sheetId="31" r:id="rId31"/>
    <sheet name="Sun Valley Scholarship" sheetId="32" r:id="rId32"/>
    <sheet name="Subscriptions" sheetId="33" r:id="rId33"/>
    <sheet name="Writing Center" sheetId="34" r:id="rId34"/>
    <sheet name="Band Fund" sheetId="35" r:id="rId35"/>
    <sheet name="Yearbook" sheetId="36" r:id="rId36"/>
    <sheet name="Library Books" sheetId="37" r:id="rId37"/>
    <sheet name="Original File" sheetId="38" r:id="rId38"/>
  </sheets>
  <definedNames>
    <definedName name="_xlnm.Print_Area" localSheetId="0">'Total'!$A$1:$F$64</definedName>
  </definedNames>
  <calcPr fullCalcOnLoad="1"/>
</workbook>
</file>

<file path=xl/sharedStrings.xml><?xml version="1.0" encoding="utf-8"?>
<sst xmlns="http://schemas.openxmlformats.org/spreadsheetml/2006/main" count="503" uniqueCount="112">
  <si>
    <t>Items:</t>
  </si>
  <si>
    <t>Balance from last year</t>
  </si>
  <si>
    <t>Funds to start new year</t>
  </si>
  <si>
    <t>Fall Fundraiser</t>
  </si>
  <si>
    <t>Market Day</t>
  </si>
  <si>
    <t>Family Fee</t>
  </si>
  <si>
    <t>Coupon Book</t>
  </si>
  <si>
    <t>Burger King Night</t>
  </si>
  <si>
    <t>Box Tops</t>
  </si>
  <si>
    <t>Holiday Shop</t>
  </si>
  <si>
    <t>TOTAL</t>
  </si>
  <si>
    <t>Assemblies</t>
  </si>
  <si>
    <t>Assignment Books</t>
  </si>
  <si>
    <t>Athletic Awards</t>
  </si>
  <si>
    <t>Citizenship Awards</t>
  </si>
  <si>
    <t>Decorations</t>
  </si>
  <si>
    <t>Faculty Allotment</t>
  </si>
  <si>
    <t>Family Night</t>
  </si>
  <si>
    <t>Field Day - Water Ice</t>
  </si>
  <si>
    <t>End of Year Event</t>
  </si>
  <si>
    <t>5th Grade Party</t>
  </si>
  <si>
    <t>Funds to Start Next Year</t>
  </si>
  <si>
    <t>Hospitality</t>
  </si>
  <si>
    <t>Laminator Contract</t>
  </si>
  <si>
    <t>Miscellaneous/Contingency</t>
  </si>
  <si>
    <t>Office Supplies/Printing</t>
  </si>
  <si>
    <t>PA Day-4th Grade</t>
  </si>
  <si>
    <t>Pennell Teachers/Staff/PTL Gifts</t>
  </si>
  <si>
    <t>Pens Den</t>
  </si>
  <si>
    <t>Skating Party</t>
  </si>
  <si>
    <t>Student Council T-Shirts</t>
  </si>
  <si>
    <t>Sunshine Fund</t>
  </si>
  <si>
    <t>Sun Valley Scholarship</t>
  </si>
  <si>
    <t>Weekly Readers/Times</t>
  </si>
  <si>
    <t>Writing Center</t>
  </si>
  <si>
    <t>Yearbook</t>
  </si>
  <si>
    <t>Companies Utilized</t>
  </si>
  <si>
    <t>Ampro</t>
  </si>
  <si>
    <t>Raymond Geddes &amp; Co</t>
  </si>
  <si>
    <t>Amsterdam Printing</t>
  </si>
  <si>
    <t>Positive Promotions</t>
  </si>
  <si>
    <t>Taylor Publishing</t>
  </si>
  <si>
    <t>Premier Hammond and Stephens</t>
  </si>
  <si>
    <t>MVP Sports</t>
  </si>
  <si>
    <t>Examples</t>
  </si>
  <si>
    <t>Mr.Petrillis' T-shirts</t>
  </si>
  <si>
    <t>End of Year Awards</t>
  </si>
  <si>
    <t>School Decorations</t>
  </si>
  <si>
    <t>Faculty &amp; aid vouchers</t>
  </si>
  <si>
    <t>Variety, Bingo…</t>
  </si>
  <si>
    <t>PTL/teacher dinner, Field Day t-shirts, Pizza lunch, carnival..</t>
  </si>
  <si>
    <t>End of yr lunch/breakfast,Math night,Teacher App Day</t>
  </si>
  <si>
    <t>Field trips, 4th Grade Studies Weekly</t>
  </si>
  <si>
    <t>Pennell Pennent, Phone book, BK Nite flyer…</t>
  </si>
  <si>
    <t>Day planners, Box candy, snack basket, flowers…</t>
  </si>
  <si>
    <t>MVP Sports Co</t>
  </si>
  <si>
    <t>Bereavement Flowers</t>
  </si>
  <si>
    <t>Presented to ex-Pennell Sr</t>
  </si>
  <si>
    <t>T-shirt Co</t>
  </si>
  <si>
    <t>Pen's Den</t>
  </si>
  <si>
    <t>Teacher's Day Planners</t>
  </si>
  <si>
    <t>Snack Pack for Teachers</t>
  </si>
  <si>
    <t>Yearbook Company</t>
  </si>
  <si>
    <t>Student Council T-shirts</t>
  </si>
  <si>
    <t>Budget</t>
  </si>
  <si>
    <t>Actual</t>
  </si>
  <si>
    <t>Difference</t>
  </si>
  <si>
    <t>2004-2005 INCOME</t>
  </si>
  <si>
    <t>2004-2005 EXPENSES</t>
  </si>
  <si>
    <t>Budget:</t>
  </si>
  <si>
    <t>Activity:</t>
  </si>
  <si>
    <t>Income</t>
  </si>
  <si>
    <t>Expense</t>
  </si>
  <si>
    <t>Date:</t>
  </si>
  <si>
    <t>Reason/Payee</t>
  </si>
  <si>
    <t>Ck#</t>
  </si>
  <si>
    <t>Budget Balance:</t>
  </si>
  <si>
    <t>Total</t>
  </si>
  <si>
    <t>Activity</t>
  </si>
  <si>
    <t>Balance</t>
  </si>
  <si>
    <t>Library Books</t>
  </si>
  <si>
    <t>Spring Fundraiser</t>
  </si>
  <si>
    <t>Book Fair</t>
  </si>
  <si>
    <t>Band Fund</t>
  </si>
  <si>
    <t>Net Activity</t>
  </si>
  <si>
    <t>Net Activity:</t>
  </si>
  <si>
    <t>Net Acitivity:</t>
  </si>
  <si>
    <t>Field trips, true miscellaneous</t>
  </si>
  <si>
    <t>Instruments for Band Room</t>
  </si>
  <si>
    <t>Miscellaneous Fundraisers</t>
  </si>
  <si>
    <t>Misc Fundraisers</t>
  </si>
  <si>
    <t>Bereavement Flowers &amp; Donations</t>
  </si>
  <si>
    <t>Fall Fun Fest</t>
  </si>
  <si>
    <t>Library Book Donation from PTL</t>
  </si>
  <si>
    <t>2006-2007 INCOME</t>
  </si>
  <si>
    <t>2006-2007 EXPENSES</t>
  </si>
  <si>
    <t>Spirit Wear T-Shirts</t>
  </si>
  <si>
    <t>Bingo Night and Variety Show</t>
  </si>
  <si>
    <t>Time for Kids, Scholastics, National Geographic, 4th Grade PA Weekly Studies paper</t>
  </si>
  <si>
    <t>End of Year Student/Teacher Lunch, PTL/Teacher Dinner</t>
  </si>
  <si>
    <t>Terra Nova &amp; PSSA Treats, PTL Meeting Treats, etc</t>
  </si>
  <si>
    <t>Assignment books &amp; Take Home Folders</t>
  </si>
  <si>
    <t>Faculty &amp; aid vouchers, PTL Fee from 35 teachers, small gifts</t>
  </si>
  <si>
    <t>4th Grade PA Day Treats</t>
  </si>
  <si>
    <t>Day planners, Teacher Appreciation Week,candy, snack baskets, flowers, etc.</t>
  </si>
  <si>
    <t>Subscriptions</t>
  </si>
  <si>
    <t>Fifth Grade Party</t>
  </si>
  <si>
    <t>TBD</t>
  </si>
  <si>
    <t>200X-200X XYZ Elementary Budget</t>
  </si>
  <si>
    <t>Presidential Fitness Awards Tshirts</t>
  </si>
  <si>
    <t>Phone book, BK Nite flyers, Die Cuts,…</t>
  </si>
  <si>
    <t>Presented to ex-Elementary School Seniors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</si>
</sst>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mmmm\-yy"/>
    <numFmt numFmtId="167" formatCode="mm/dd/yy"/>
    <numFmt numFmtId="168" formatCode="[$-409]dddd\,\ mmmm\ dd\,\ yyyy"/>
    <numFmt numFmtId="169" formatCode="B2m/d/yyyy"/>
    <numFmt numFmtId="170" formatCode="m/d/yy;@"/>
    <numFmt numFmtId="171" formatCode="m/d/yyyy;@"/>
    <numFmt numFmtId="172" formatCode="[$-409]mmmm\ d\,\ yyyy;@"/>
  </numFmts>
  <fonts count="4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Lato"/>
      <family val="2"/>
    </font>
    <font>
      <sz val="10"/>
      <name val="Lato"/>
      <family val="2"/>
    </font>
    <font>
      <b/>
      <sz val="14"/>
      <name val="Lato"/>
      <family val="2"/>
    </font>
    <font>
      <b/>
      <u val="single"/>
      <sz val="10"/>
      <name val="Lato"/>
      <family val="2"/>
    </font>
    <font>
      <sz val="10"/>
      <color indexed="8"/>
      <name val="Lato"/>
      <family val="2"/>
    </font>
    <font>
      <u val="single"/>
      <sz val="10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7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7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7" fontId="0" fillId="0" borderId="0" xfId="0" applyNumberFormat="1" applyAlignment="1">
      <alignment wrapText="1"/>
    </xf>
    <xf numFmtId="7" fontId="0" fillId="0" borderId="12" xfId="0" applyNumberFormat="1" applyBorder="1" applyAlignment="1">
      <alignment wrapText="1"/>
    </xf>
    <xf numFmtId="7" fontId="0" fillId="33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39" fontId="0" fillId="0" borderId="12" xfId="0" applyNumberFormat="1" applyBorder="1" applyAlignment="1">
      <alignment/>
    </xf>
    <xf numFmtId="39" fontId="2" fillId="0" borderId="12" xfId="0" applyNumberFormat="1" applyFont="1" applyBorder="1" applyAlignment="1">
      <alignment/>
    </xf>
    <xf numFmtId="39" fontId="2" fillId="0" borderId="16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4" fontId="0" fillId="0" borderId="12" xfId="0" applyNumberFormat="1" applyBorder="1" applyAlignment="1">
      <alignment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33" borderId="12" xfId="0" applyNumberFormat="1" applyFill="1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7" fontId="2" fillId="0" borderId="12" xfId="0" applyNumberFormat="1" applyFont="1" applyBorder="1" applyAlignment="1">
      <alignment wrapText="1"/>
    </xf>
    <xf numFmtId="7" fontId="2" fillId="0" borderId="0" xfId="0" applyNumberFormat="1" applyFont="1" applyAlignment="1">
      <alignment/>
    </xf>
    <xf numFmtId="165" fontId="2" fillId="0" borderId="12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2" fillId="0" borderId="12" xfId="0" applyNumberFormat="1" applyFont="1" applyBorder="1" applyAlignment="1">
      <alignment/>
    </xf>
    <xf numFmtId="170" fontId="0" fillId="33" borderId="12" xfId="0" applyNumberFormat="1" applyFill="1" applyBorder="1" applyAlignment="1">
      <alignment/>
    </xf>
    <xf numFmtId="170" fontId="0" fillId="0" borderId="12" xfId="0" applyNumberFormat="1" applyBorder="1" applyAlignment="1">
      <alignment/>
    </xf>
    <xf numFmtId="170" fontId="2" fillId="0" borderId="0" xfId="0" applyNumberFormat="1" applyFont="1" applyAlignment="1">
      <alignment/>
    </xf>
    <xf numFmtId="39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4" fontId="0" fillId="33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7" fontId="0" fillId="0" borderId="18" xfId="0" applyNumberFormat="1" applyBorder="1" applyAlignment="1">
      <alignment wrapText="1"/>
    </xf>
    <xf numFmtId="7" fontId="0" fillId="0" borderId="18" xfId="0" applyNumberFormat="1" applyBorder="1" applyAlignment="1">
      <alignment/>
    </xf>
    <xf numFmtId="0" fontId="24" fillId="0" borderId="0" xfId="0" applyFont="1" applyAlignment="1">
      <alignment horizontal="center"/>
    </xf>
    <xf numFmtId="7" fontId="24" fillId="0" borderId="19" xfId="0" applyNumberFormat="1" applyFont="1" applyBorder="1" applyAlignment="1">
      <alignment horizontal="center"/>
    </xf>
    <xf numFmtId="0" fontId="25" fillId="0" borderId="0" xfId="0" applyFont="1" applyAlignment="1">
      <alignment/>
    </xf>
    <xf numFmtId="7" fontId="25" fillId="0" borderId="19" xfId="0" applyNumberFormat="1" applyFont="1" applyBorder="1" applyAlignment="1">
      <alignment/>
    </xf>
    <xf numFmtId="17" fontId="26" fillId="0" borderId="0" xfId="0" applyNumberFormat="1" applyFont="1" applyAlignment="1">
      <alignment/>
    </xf>
    <xf numFmtId="7" fontId="25" fillId="0" borderId="0" xfId="0" applyNumberFormat="1" applyFont="1" applyAlignment="1">
      <alignment/>
    </xf>
    <xf numFmtId="7" fontId="25" fillId="0" borderId="0" xfId="0" applyNumberFormat="1" applyFont="1" applyBorder="1" applyAlignment="1">
      <alignment/>
    </xf>
    <xf numFmtId="172" fontId="25" fillId="0" borderId="0" xfId="0" applyNumberFormat="1" applyFont="1" applyAlignment="1">
      <alignment horizontal="centerContinuous"/>
    </xf>
    <xf numFmtId="7" fontId="25" fillId="0" borderId="0" xfId="0" applyNumberFormat="1" applyFont="1" applyAlignment="1">
      <alignment horizontal="centerContinuous"/>
    </xf>
    <xf numFmtId="0" fontId="27" fillId="34" borderId="0" xfId="0" applyFont="1" applyFill="1" applyAlignment="1">
      <alignment/>
    </xf>
    <xf numFmtId="7" fontId="25" fillId="34" borderId="0" xfId="0" applyNumberFormat="1" applyFont="1" applyFill="1" applyAlignment="1">
      <alignment/>
    </xf>
    <xf numFmtId="0" fontId="25" fillId="34" borderId="0" xfId="0" applyFont="1" applyFill="1" applyAlignment="1">
      <alignment/>
    </xf>
    <xf numFmtId="164" fontId="25" fillId="0" borderId="0" xfId="0" applyNumberFormat="1" applyFont="1" applyAlignment="1">
      <alignment/>
    </xf>
    <xf numFmtId="0" fontId="28" fillId="35" borderId="0" xfId="0" applyFont="1" applyFill="1" applyAlignment="1">
      <alignment/>
    </xf>
    <xf numFmtId="7" fontId="28" fillId="35" borderId="19" xfId="0" applyNumberFormat="1" applyFont="1" applyFill="1" applyBorder="1" applyAlignment="1">
      <alignment/>
    </xf>
    <xf numFmtId="164" fontId="24" fillId="0" borderId="0" xfId="0" applyNumberFormat="1" applyFont="1" applyAlignment="1">
      <alignment/>
    </xf>
    <xf numFmtId="7" fontId="24" fillId="0" borderId="19" xfId="0" applyNumberFormat="1" applyFont="1" applyBorder="1" applyAlignment="1">
      <alignment/>
    </xf>
    <xf numFmtId="0" fontId="25" fillId="33" borderId="0" xfId="0" applyFont="1" applyFill="1" applyAlignment="1">
      <alignment/>
    </xf>
    <xf numFmtId="7" fontId="25" fillId="33" borderId="0" xfId="0" applyNumberFormat="1" applyFont="1" applyFill="1" applyAlignment="1">
      <alignment/>
    </xf>
    <xf numFmtId="0" fontId="25" fillId="0" borderId="0" xfId="0" applyFont="1" applyBorder="1" applyAlignment="1">
      <alignment/>
    </xf>
    <xf numFmtId="39" fontId="25" fillId="0" borderId="0" xfId="0" applyNumberFormat="1" applyFont="1" applyAlignment="1">
      <alignment/>
    </xf>
    <xf numFmtId="44" fontId="25" fillId="0" borderId="19" xfId="0" applyNumberFormat="1" applyFont="1" applyBorder="1" applyAlignment="1">
      <alignment/>
    </xf>
    <xf numFmtId="6" fontId="25" fillId="0" borderId="0" xfId="0" applyNumberFormat="1" applyFont="1" applyAlignment="1">
      <alignment/>
    </xf>
    <xf numFmtId="6" fontId="2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81"/>
  <sheetViews>
    <sheetView tabSelected="1" zoomScalePageLayoutView="0" workbookViewId="0" topLeftCell="A1">
      <pane ySplit="1" topLeftCell="A71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8.421875" style="58" customWidth="1"/>
    <col min="2" max="2" width="11.57421875" style="61" customWidth="1"/>
    <col min="3" max="3" width="11.28125" style="61" customWidth="1"/>
    <col min="4" max="4" width="11.7109375" style="61" customWidth="1"/>
    <col min="5" max="5" width="13.8515625" style="58" customWidth="1"/>
    <col min="6" max="6" width="59.421875" style="58" bestFit="1" customWidth="1"/>
    <col min="7" max="16384" width="9.140625" style="58" customWidth="1"/>
  </cols>
  <sheetData>
    <row r="1" spans="1:6" ht="18">
      <c r="A1" s="60" t="s">
        <v>108</v>
      </c>
      <c r="F1" s="62"/>
    </row>
    <row r="2" spans="2:3" ht="12.75">
      <c r="B2" s="63"/>
      <c r="C2" s="64"/>
    </row>
    <row r="3" spans="1:5" ht="12.75">
      <c r="A3" s="65" t="s">
        <v>94</v>
      </c>
      <c r="B3" s="66"/>
      <c r="C3" s="66"/>
      <c r="D3" s="66"/>
      <c r="E3" s="67"/>
    </row>
    <row r="5" spans="1:5" ht="12.75">
      <c r="A5" s="56" t="s">
        <v>0</v>
      </c>
      <c r="B5" s="57" t="s">
        <v>64</v>
      </c>
      <c r="C5" s="57" t="s">
        <v>65</v>
      </c>
      <c r="D5" s="57" t="s">
        <v>66</v>
      </c>
      <c r="E5" s="56"/>
    </row>
    <row r="6" spans="1:5" ht="12.75">
      <c r="A6" s="58" t="s">
        <v>1</v>
      </c>
      <c r="B6" s="59" t="s">
        <v>107</v>
      </c>
      <c r="C6" s="59">
        <v>0</v>
      </c>
      <c r="D6" s="59" t="e">
        <f>C6-B6</f>
        <v>#VALUE!</v>
      </c>
      <c r="E6" s="68"/>
    </row>
    <row r="7" spans="1:5" ht="12.75">
      <c r="A7" s="58" t="s">
        <v>3</v>
      </c>
      <c r="B7" s="59">
        <v>6000</v>
      </c>
      <c r="C7" s="59">
        <f>'Fall Fundraiser'!D28</f>
        <v>0</v>
      </c>
      <c r="D7" s="59">
        <f>C7-B7</f>
        <v>-6000</v>
      </c>
      <c r="E7" s="68"/>
    </row>
    <row r="8" spans="1:5" ht="12.75">
      <c r="A8" s="58" t="s">
        <v>81</v>
      </c>
      <c r="B8" s="59">
        <v>3500</v>
      </c>
      <c r="C8" s="59">
        <f>'Spring Fundraiser'!D26</f>
        <v>0</v>
      </c>
      <c r="D8" s="59">
        <f aca="true" t="shared" si="0" ref="D8:D15">C8-B8</f>
        <v>-3500</v>
      </c>
      <c r="E8" s="68"/>
    </row>
    <row r="9" spans="1:5" ht="12.75">
      <c r="A9" s="58" t="s">
        <v>4</v>
      </c>
      <c r="B9" s="59">
        <v>4500</v>
      </c>
      <c r="C9" s="59">
        <f>'Market Day'!D37</f>
        <v>0</v>
      </c>
      <c r="D9" s="59">
        <f t="shared" si="0"/>
        <v>-4500</v>
      </c>
      <c r="E9" s="68"/>
    </row>
    <row r="10" spans="1:6" ht="12.75">
      <c r="A10" s="58" t="s">
        <v>6</v>
      </c>
      <c r="B10" s="59">
        <v>2000</v>
      </c>
      <c r="C10" s="59">
        <f>'Coupon Book'!D28</f>
        <v>0</v>
      </c>
      <c r="D10" s="59">
        <f t="shared" si="0"/>
        <v>-2000</v>
      </c>
      <c r="E10" s="68"/>
      <c r="F10" s="62"/>
    </row>
    <row r="11" spans="1:5" ht="12.75">
      <c r="A11" s="58" t="s">
        <v>5</v>
      </c>
      <c r="B11" s="59">
        <v>1500</v>
      </c>
      <c r="C11" s="59">
        <f>'Family Fee'!D26</f>
        <v>0</v>
      </c>
      <c r="D11" s="59">
        <f t="shared" si="0"/>
        <v>-1500</v>
      </c>
      <c r="E11" s="68"/>
    </row>
    <row r="12" spans="1:5" ht="12.75">
      <c r="A12" s="58" t="s">
        <v>82</v>
      </c>
      <c r="B12" s="59">
        <v>1200</v>
      </c>
      <c r="C12" s="59">
        <f>'Book Fair'!D26</f>
        <v>0</v>
      </c>
      <c r="D12" s="59">
        <f t="shared" si="0"/>
        <v>-1200</v>
      </c>
      <c r="E12" s="68"/>
    </row>
    <row r="13" spans="1:5" ht="12.75">
      <c r="A13" s="58" t="s">
        <v>8</v>
      </c>
      <c r="B13" s="59">
        <v>500</v>
      </c>
      <c r="C13" s="59">
        <f>'Box Tops'!D25</f>
        <v>0</v>
      </c>
      <c r="D13" s="59">
        <f t="shared" si="0"/>
        <v>-500</v>
      </c>
      <c r="E13" s="68"/>
    </row>
    <row r="14" spans="1:5" ht="12.75">
      <c r="A14" s="58" t="s">
        <v>89</v>
      </c>
      <c r="B14" s="59">
        <v>550</v>
      </c>
      <c r="C14" s="59">
        <f>'Misc Fundraisers'!D37</f>
        <v>0</v>
      </c>
      <c r="D14" s="59">
        <f t="shared" si="0"/>
        <v>-550</v>
      </c>
      <c r="E14" s="68"/>
    </row>
    <row r="15" spans="1:5" ht="12.75">
      <c r="A15" s="58" t="s">
        <v>7</v>
      </c>
      <c r="B15" s="59">
        <v>300</v>
      </c>
      <c r="C15" s="59">
        <f>'Burger King Night'!D26</f>
        <v>0</v>
      </c>
      <c r="D15" s="59">
        <f t="shared" si="0"/>
        <v>-300</v>
      </c>
      <c r="E15" s="68"/>
    </row>
    <row r="17" spans="1:5" ht="4.5" customHeight="1">
      <c r="A17" s="69"/>
      <c r="B17" s="70"/>
      <c r="C17" s="70"/>
      <c r="D17" s="70"/>
      <c r="E17" s="71"/>
    </row>
    <row r="18" spans="1:5" ht="12.75">
      <c r="A18" s="56" t="s">
        <v>10</v>
      </c>
      <c r="B18" s="72">
        <f>SUM(B6:B17)</f>
        <v>20050</v>
      </c>
      <c r="C18" s="72">
        <f>SUM(C6:C17)</f>
        <v>0</v>
      </c>
      <c r="D18" s="72" t="e">
        <f>SUM(D6:D17)</f>
        <v>#VALUE!</v>
      </c>
      <c r="E18" s="71"/>
    </row>
    <row r="20" spans="1:5" ht="12.75">
      <c r="A20" s="73"/>
      <c r="B20" s="74"/>
      <c r="C20" s="74"/>
      <c r="D20" s="74"/>
      <c r="E20" s="73"/>
    </row>
    <row r="21" spans="1:5" ht="12.75">
      <c r="A21" s="67"/>
      <c r="B21" s="66"/>
      <c r="C21" s="66"/>
      <c r="D21" s="66"/>
      <c r="E21" s="67"/>
    </row>
    <row r="22" spans="1:5" ht="12.75">
      <c r="A22" s="65" t="s">
        <v>95</v>
      </c>
      <c r="B22" s="66"/>
      <c r="C22" s="66"/>
      <c r="D22" s="66"/>
      <c r="E22" s="67"/>
    </row>
    <row r="23" spans="5:6" ht="12.75">
      <c r="E23" s="75"/>
      <c r="F23" s="62"/>
    </row>
    <row r="24" spans="1:6" ht="12.75">
      <c r="A24" s="56" t="s">
        <v>0</v>
      </c>
      <c r="B24" s="57" t="s">
        <v>64</v>
      </c>
      <c r="C24" s="57" t="s">
        <v>78</v>
      </c>
      <c r="D24" s="57" t="s">
        <v>79</v>
      </c>
      <c r="E24" s="56"/>
      <c r="F24" s="56" t="s">
        <v>44</v>
      </c>
    </row>
    <row r="25" spans="1:5" ht="12.75">
      <c r="A25" s="58" t="s">
        <v>11</v>
      </c>
      <c r="B25" s="59">
        <v>4000</v>
      </c>
      <c r="C25" s="59">
        <f>Assemblies!D26</f>
        <v>0</v>
      </c>
      <c r="D25" s="59">
        <f>B25+C25</f>
        <v>4000</v>
      </c>
      <c r="E25" s="76"/>
    </row>
    <row r="26" spans="1:6" ht="12.75">
      <c r="A26" s="58" t="s">
        <v>12</v>
      </c>
      <c r="B26" s="59">
        <v>1000</v>
      </c>
      <c r="C26" s="59">
        <f>'Assignment Books'!D26</f>
        <v>0</v>
      </c>
      <c r="D26" s="59">
        <f aca="true" t="shared" si="1" ref="D26:D51">B26+C26</f>
        <v>1000</v>
      </c>
      <c r="E26" s="76"/>
      <c r="F26" s="58" t="s">
        <v>101</v>
      </c>
    </row>
    <row r="27" spans="1:6" ht="12.75">
      <c r="A27" s="58" t="s">
        <v>13</v>
      </c>
      <c r="B27" s="59">
        <v>300</v>
      </c>
      <c r="C27" s="59">
        <f>'Athletic Awards'!D25</f>
        <v>0</v>
      </c>
      <c r="D27" s="59">
        <f t="shared" si="1"/>
        <v>300</v>
      </c>
      <c r="E27" s="76"/>
      <c r="F27" s="58" t="s">
        <v>109</v>
      </c>
    </row>
    <row r="28" spans="1:6" ht="12.75">
      <c r="A28" s="58" t="s">
        <v>83</v>
      </c>
      <c r="B28" s="59">
        <v>300</v>
      </c>
      <c r="C28" s="59">
        <f>'Band Fund'!D25</f>
        <v>0</v>
      </c>
      <c r="D28" s="59">
        <f t="shared" si="1"/>
        <v>300</v>
      </c>
      <c r="E28" s="76"/>
      <c r="F28" s="58" t="s">
        <v>88</v>
      </c>
    </row>
    <row r="29" spans="1:6" ht="12.75">
      <c r="A29" s="58" t="s">
        <v>14</v>
      </c>
      <c r="B29" s="59">
        <v>250</v>
      </c>
      <c r="C29" s="59">
        <f>'Citizenship Awards'!D26</f>
        <v>0</v>
      </c>
      <c r="D29" s="59">
        <f t="shared" si="1"/>
        <v>250</v>
      </c>
      <c r="E29" s="76"/>
      <c r="F29" s="58" t="s">
        <v>46</v>
      </c>
    </row>
    <row r="30" spans="1:6" ht="12.75">
      <c r="A30" s="58" t="s">
        <v>15</v>
      </c>
      <c r="B30" s="59">
        <v>250</v>
      </c>
      <c r="C30" s="59">
        <f>Decorations!D26</f>
        <v>0</v>
      </c>
      <c r="D30" s="59">
        <f t="shared" si="1"/>
        <v>250</v>
      </c>
      <c r="E30" s="76"/>
      <c r="F30" s="58" t="s">
        <v>47</v>
      </c>
    </row>
    <row r="31" spans="1:6" ht="12.75">
      <c r="A31" s="58" t="s">
        <v>19</v>
      </c>
      <c r="B31" s="59">
        <v>1000</v>
      </c>
      <c r="C31" s="59">
        <f>'End of Year Event'!D24</f>
        <v>0</v>
      </c>
      <c r="D31" s="59">
        <f t="shared" si="1"/>
        <v>1000</v>
      </c>
      <c r="E31" s="76"/>
      <c r="F31" s="58" t="s">
        <v>99</v>
      </c>
    </row>
    <row r="32" spans="1:6" ht="12.75">
      <c r="A32" s="58" t="s">
        <v>16</v>
      </c>
      <c r="B32" s="59">
        <v>1800</v>
      </c>
      <c r="C32" s="59">
        <f>'Faculty Allotment'!D41</f>
        <v>0</v>
      </c>
      <c r="D32" s="59">
        <f t="shared" si="1"/>
        <v>1800</v>
      </c>
      <c r="E32" s="76"/>
      <c r="F32" s="58" t="s">
        <v>102</v>
      </c>
    </row>
    <row r="33" spans="1:5" ht="12.75">
      <c r="A33" s="58" t="s">
        <v>92</v>
      </c>
      <c r="B33" s="59">
        <v>600</v>
      </c>
      <c r="C33" s="59">
        <f>'Fall Fun Fest'!D26</f>
        <v>0</v>
      </c>
      <c r="D33" s="59">
        <f t="shared" si="1"/>
        <v>600</v>
      </c>
      <c r="E33" s="76"/>
    </row>
    <row r="34" spans="1:6" ht="12.75">
      <c r="A34" s="58" t="s">
        <v>17</v>
      </c>
      <c r="B34" s="59">
        <v>700</v>
      </c>
      <c r="C34" s="59">
        <f>'Family Night'!D26</f>
        <v>0</v>
      </c>
      <c r="D34" s="59">
        <f t="shared" si="1"/>
        <v>700</v>
      </c>
      <c r="E34" s="76"/>
      <c r="F34" s="58" t="s">
        <v>97</v>
      </c>
    </row>
    <row r="35" spans="1:5" ht="12.75">
      <c r="A35" s="58" t="s">
        <v>18</v>
      </c>
      <c r="B35" s="59">
        <v>200</v>
      </c>
      <c r="C35" s="59">
        <f>'Field Day-Water Ice'!D26</f>
        <v>0</v>
      </c>
      <c r="D35" s="59">
        <f t="shared" si="1"/>
        <v>200</v>
      </c>
      <c r="E35" s="76"/>
    </row>
    <row r="36" spans="1:5" ht="12.75">
      <c r="A36" s="58" t="s">
        <v>106</v>
      </c>
      <c r="B36" s="59">
        <v>1000</v>
      </c>
      <c r="C36" s="59">
        <f>'5th Grade Party'!D30</f>
        <v>0</v>
      </c>
      <c r="D36" s="59">
        <f t="shared" si="1"/>
        <v>1000</v>
      </c>
      <c r="E36" s="76"/>
    </row>
    <row r="37" spans="1:5" ht="12.75">
      <c r="A37" s="58" t="s">
        <v>21</v>
      </c>
      <c r="B37" s="59">
        <v>5000</v>
      </c>
      <c r="C37" s="77">
        <v>-5000</v>
      </c>
      <c r="D37" s="59">
        <f t="shared" si="1"/>
        <v>0</v>
      </c>
      <c r="E37" s="76"/>
    </row>
    <row r="38" spans="1:6" ht="12.75">
      <c r="A38" s="58" t="s">
        <v>22</v>
      </c>
      <c r="B38" s="59">
        <v>500</v>
      </c>
      <c r="C38" s="59">
        <f>Hospitality!D26</f>
        <v>0</v>
      </c>
      <c r="D38" s="59">
        <f t="shared" si="1"/>
        <v>500</v>
      </c>
      <c r="E38" s="76"/>
      <c r="F38" s="58" t="s">
        <v>100</v>
      </c>
    </row>
    <row r="39" spans="1:5" ht="12.75">
      <c r="A39" s="58" t="s">
        <v>23</v>
      </c>
      <c r="B39" s="59">
        <v>500</v>
      </c>
      <c r="C39" s="59">
        <f>'Laminator Contract'!D25</f>
        <v>0</v>
      </c>
      <c r="D39" s="59">
        <f t="shared" si="1"/>
        <v>500</v>
      </c>
      <c r="E39" s="76"/>
    </row>
    <row r="40" spans="1:6" ht="12.75">
      <c r="A40" s="58" t="s">
        <v>80</v>
      </c>
      <c r="B40" s="59">
        <v>300</v>
      </c>
      <c r="C40" s="59">
        <f>'Library Books'!D26</f>
        <v>0</v>
      </c>
      <c r="D40" s="59">
        <f t="shared" si="1"/>
        <v>300</v>
      </c>
      <c r="F40" s="58" t="s">
        <v>93</v>
      </c>
    </row>
    <row r="41" spans="1:6" ht="12.75">
      <c r="A41" s="58" t="s">
        <v>24</v>
      </c>
      <c r="B41" s="59">
        <v>1000</v>
      </c>
      <c r="C41" s="59">
        <f>'Miscellaneous-Contingency'!D78</f>
        <v>0</v>
      </c>
      <c r="D41" s="59">
        <f t="shared" si="1"/>
        <v>1000</v>
      </c>
      <c r="E41" s="76"/>
      <c r="F41" s="58" t="s">
        <v>87</v>
      </c>
    </row>
    <row r="42" spans="1:6" ht="12.75">
      <c r="A42" s="58" t="s">
        <v>25</v>
      </c>
      <c r="B42" s="59">
        <v>800</v>
      </c>
      <c r="C42" s="59">
        <f>'Office Supplies-Printing'!D26</f>
        <v>0</v>
      </c>
      <c r="D42" s="59">
        <f t="shared" si="1"/>
        <v>800</v>
      </c>
      <c r="E42" s="76"/>
      <c r="F42" s="58" t="s">
        <v>110</v>
      </c>
    </row>
    <row r="43" spans="1:6" ht="12.75">
      <c r="A43" s="58" t="s">
        <v>26</v>
      </c>
      <c r="B43" s="59">
        <v>250</v>
      </c>
      <c r="C43" s="59">
        <f>'PA Day-4th Grade'!D26</f>
        <v>0</v>
      </c>
      <c r="D43" s="59">
        <f t="shared" si="1"/>
        <v>250</v>
      </c>
      <c r="E43" s="76"/>
      <c r="F43" s="58" t="s">
        <v>103</v>
      </c>
    </row>
    <row r="44" spans="1:6" ht="12.75">
      <c r="A44" s="58" t="s">
        <v>27</v>
      </c>
      <c r="B44" s="59">
        <v>1800</v>
      </c>
      <c r="C44" s="59">
        <f>'Pennell Teachers-Staff-PTL Gift'!D28</f>
        <v>0</v>
      </c>
      <c r="D44" s="59">
        <f t="shared" si="1"/>
        <v>1800</v>
      </c>
      <c r="E44" s="76"/>
      <c r="F44" s="58" t="s">
        <v>104</v>
      </c>
    </row>
    <row r="45" spans="1:5" ht="12.75">
      <c r="A45" s="58" t="s">
        <v>28</v>
      </c>
      <c r="B45" s="59">
        <v>100</v>
      </c>
      <c r="C45" s="59">
        <f>'Pens Den'!D32</f>
        <v>0</v>
      </c>
      <c r="D45" s="59">
        <f t="shared" si="1"/>
        <v>100</v>
      </c>
      <c r="E45" s="76"/>
    </row>
    <row r="46" spans="1:5" ht="12.75">
      <c r="A46" s="58" t="s">
        <v>96</v>
      </c>
      <c r="B46" s="59">
        <v>1500</v>
      </c>
      <c r="C46" s="59">
        <f>'Spirit Wear T-Shirts'!D32</f>
        <v>0</v>
      </c>
      <c r="D46" s="59">
        <f t="shared" si="1"/>
        <v>1500</v>
      </c>
      <c r="E46" s="76"/>
    </row>
    <row r="47" spans="1:6" ht="12.75">
      <c r="A47" s="58" t="s">
        <v>105</v>
      </c>
      <c r="B47" s="59">
        <v>2600</v>
      </c>
      <c r="C47" s="59">
        <f>Subscriptions!D26</f>
        <v>0</v>
      </c>
      <c r="D47" s="59">
        <f t="shared" si="1"/>
        <v>2600</v>
      </c>
      <c r="E47" s="76"/>
      <c r="F47" s="58" t="s">
        <v>98</v>
      </c>
    </row>
    <row r="48" spans="1:6" ht="12.75">
      <c r="A48" s="58" t="s">
        <v>32</v>
      </c>
      <c r="B48" s="59">
        <v>400</v>
      </c>
      <c r="C48" s="59">
        <f>'Sun Valley Scholarship'!D24</f>
        <v>0</v>
      </c>
      <c r="D48" s="59">
        <f t="shared" si="1"/>
        <v>400</v>
      </c>
      <c r="E48" s="76"/>
      <c r="F48" s="58" t="s">
        <v>111</v>
      </c>
    </row>
    <row r="49" spans="1:6" ht="12.75">
      <c r="A49" s="58" t="s">
        <v>31</v>
      </c>
      <c r="B49" s="59">
        <v>200</v>
      </c>
      <c r="C49" s="59">
        <f>'Sunshine Fund'!D26</f>
        <v>0</v>
      </c>
      <c r="D49" s="59">
        <f t="shared" si="1"/>
        <v>200</v>
      </c>
      <c r="E49" s="76"/>
      <c r="F49" s="58" t="s">
        <v>91</v>
      </c>
    </row>
    <row r="50" spans="1:5" ht="12.75">
      <c r="A50" s="58" t="s">
        <v>34</v>
      </c>
      <c r="B50" s="59">
        <v>200</v>
      </c>
      <c r="C50" s="59">
        <f>'Writing Center'!D26</f>
        <v>0</v>
      </c>
      <c r="D50" s="59">
        <f t="shared" si="1"/>
        <v>200</v>
      </c>
      <c r="E50" s="76"/>
    </row>
    <row r="51" spans="1:4" ht="12.75">
      <c r="A51" s="58" t="s">
        <v>35</v>
      </c>
      <c r="B51" s="59">
        <v>1900</v>
      </c>
      <c r="C51" s="59">
        <f>Yearbook!D28</f>
        <v>0</v>
      </c>
      <c r="D51" s="59">
        <f t="shared" si="1"/>
        <v>1900</v>
      </c>
    </row>
    <row r="52" spans="1:5" ht="4.5" customHeight="1">
      <c r="A52" s="69"/>
      <c r="B52" s="70"/>
      <c r="C52" s="70"/>
      <c r="D52" s="70"/>
      <c r="E52" s="71"/>
    </row>
    <row r="53" spans="1:4" ht="12.75">
      <c r="A53" s="56" t="s">
        <v>10</v>
      </c>
      <c r="B53" s="72">
        <f>SUM(B25:B52)</f>
        <v>28450</v>
      </c>
      <c r="C53" s="72">
        <f>SUM(C25:C52)</f>
        <v>-5000</v>
      </c>
      <c r="D53" s="72">
        <f>SUM(D25:D52)</f>
        <v>23450</v>
      </c>
    </row>
    <row r="56" ht="12.75">
      <c r="A56" s="56"/>
    </row>
    <row r="57" ht="12.75">
      <c r="A57" s="56"/>
    </row>
    <row r="58" ht="12.75">
      <c r="E58" s="78"/>
    </row>
    <row r="59" ht="12.75">
      <c r="E59" s="79"/>
    </row>
    <row r="60" ht="12.75">
      <c r="E60" s="78"/>
    </row>
    <row r="61" ht="12.75">
      <c r="E61" s="79"/>
    </row>
    <row r="62" ht="12.75">
      <c r="E62" s="78"/>
    </row>
    <row r="63" ht="12.75">
      <c r="F63" s="61"/>
    </row>
    <row r="70" spans="1:3" ht="12.75">
      <c r="A70" s="75"/>
      <c r="B70" s="62"/>
      <c r="C70" s="62"/>
    </row>
    <row r="71" spans="1:3" ht="12.75">
      <c r="A71" s="75"/>
      <c r="B71" s="62"/>
      <c r="C71" s="62"/>
    </row>
    <row r="72" spans="1:3" ht="12.75">
      <c r="A72" s="75"/>
      <c r="B72" s="62"/>
      <c r="C72" s="62"/>
    </row>
    <row r="73" spans="1:3" ht="12.75">
      <c r="A73" s="75"/>
      <c r="B73" s="62"/>
      <c r="C73" s="62"/>
    </row>
    <row r="74" spans="1:3" ht="12.75">
      <c r="A74" s="75"/>
      <c r="B74" s="62"/>
      <c r="C74" s="62"/>
    </row>
    <row r="75" spans="1:3" ht="12.75">
      <c r="A75" s="75"/>
      <c r="B75" s="62"/>
      <c r="C75" s="62"/>
    </row>
    <row r="76" spans="1:3" ht="12.75">
      <c r="A76" s="75"/>
      <c r="B76" s="62"/>
      <c r="C76" s="62"/>
    </row>
    <row r="77" spans="1:3" ht="12.75">
      <c r="A77" s="75"/>
      <c r="B77" s="62"/>
      <c r="C77" s="62"/>
    </row>
    <row r="78" spans="1:3" ht="12.75">
      <c r="A78" s="75"/>
      <c r="B78" s="62"/>
      <c r="C78" s="62"/>
    </row>
    <row r="79" spans="1:3" ht="12.75">
      <c r="A79" s="75"/>
      <c r="B79" s="62"/>
      <c r="C79" s="62"/>
    </row>
    <row r="80" spans="1:3" ht="12.75">
      <c r="A80" s="75"/>
      <c r="B80" s="62"/>
      <c r="C80" s="62"/>
    </row>
    <row r="81" spans="1:3" ht="12.75">
      <c r="A81" s="75"/>
      <c r="B81" s="62"/>
      <c r="C81" s="62"/>
    </row>
  </sheetData>
  <sheetProtection/>
  <printOptions horizontalCentered="1" verticalCentered="1"/>
  <pageMargins left="0.75" right="0.75" top="1" bottom="1" header="0.5" footer="0.5"/>
  <pageSetup fitToHeight="1" fitToWidth="1" horizontalDpi="300" verticalDpi="300" orientation="portrait" scale="64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H26"/>
  <sheetViews>
    <sheetView zoomScale="90" zoomScaleNormal="90" zoomScalePageLayoutView="0" workbookViewId="0" topLeftCell="A1">
      <selection activeCell="E5" sqref="E4:E5"/>
    </sheetView>
  </sheetViews>
  <sheetFormatPr defaultColWidth="9.140625" defaultRowHeight="12.75"/>
  <cols>
    <col min="1" max="1" width="9.57421875" style="0" customWidth="1"/>
    <col min="2" max="2" width="11.710937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82</v>
      </c>
    </row>
    <row r="2" spans="2:4" ht="14.25" thickBot="1" thickTop="1">
      <c r="B2" s="8" t="s">
        <v>69</v>
      </c>
      <c r="C2" s="15"/>
      <c r="D2" s="9">
        <f>Total!B12</f>
        <v>1200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0"/>
      <c r="C25" s="20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3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6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E4" sqref="E3:E4"/>
    </sheetView>
  </sheetViews>
  <sheetFormatPr defaultColWidth="9.140625" defaultRowHeight="12.75"/>
  <cols>
    <col min="1" max="1" width="11.710937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11</v>
      </c>
    </row>
    <row r="2" spans="2:4" ht="14.25" thickBot="1" thickTop="1">
      <c r="B2" s="8" t="s">
        <v>69</v>
      </c>
      <c r="C2" s="15"/>
      <c r="D2" s="9">
        <f>Total!B25</f>
        <v>4000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10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0"/>
      <c r="C25" s="20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sheetProtection/>
  <printOptions/>
  <pageMargins left="0.75" right="0.75" top="1" bottom="1" header="0.5" footer="0.5"/>
  <pageSetup fitToHeight="1" fitToWidth="1" horizontalDpi="300" verticalDpi="300" orientation="portrait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26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E5" sqref="E4:E5"/>
    </sheetView>
  </sheetViews>
  <sheetFormatPr defaultColWidth="9.140625" defaultRowHeight="12.75"/>
  <cols>
    <col min="1" max="1" width="7.851562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12</v>
      </c>
    </row>
    <row r="2" spans="2:4" ht="14.25" thickBot="1" thickTop="1">
      <c r="B2" s="8" t="s">
        <v>69</v>
      </c>
      <c r="C2" s="15"/>
      <c r="D2" s="9">
        <f>Total!B26</f>
        <v>1000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0"/>
      <c r="C25" s="20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6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25"/>
  <sheetViews>
    <sheetView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0.8515625" style="35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39" t="s">
        <v>13</v>
      </c>
    </row>
    <row r="2" spans="2:4" ht="14.25" thickBot="1" thickTop="1">
      <c r="B2" s="8" t="s">
        <v>69</v>
      </c>
      <c r="C2" s="15"/>
      <c r="D2" s="9">
        <f>Total!B27</f>
        <v>300</v>
      </c>
    </row>
    <row r="3" ht="13.5" thickTop="1"/>
    <row r="4" ht="12.75">
      <c r="B4" t="s">
        <v>70</v>
      </c>
    </row>
    <row r="6" spans="1:8" s="7" customFormat="1" ht="12.75">
      <c r="A6" s="36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37"/>
      <c r="B7" s="11"/>
      <c r="C7" s="11"/>
      <c r="D7" s="11"/>
      <c r="E7" s="14"/>
    </row>
    <row r="8" spans="1:5" ht="12.75">
      <c r="A8" s="38"/>
      <c r="B8" s="18"/>
      <c r="C8" s="18"/>
      <c r="D8" s="10"/>
      <c r="E8" s="13"/>
    </row>
    <row r="9" spans="1:5" ht="12.75">
      <c r="A9" s="38"/>
      <c r="B9" s="18"/>
      <c r="C9" s="18"/>
      <c r="D9" s="10"/>
      <c r="E9" s="13"/>
    </row>
    <row r="10" spans="1:5" ht="12.75">
      <c r="A10" s="38"/>
      <c r="B10" s="18"/>
      <c r="C10" s="18"/>
      <c r="D10" s="10"/>
      <c r="E10" s="13"/>
    </row>
    <row r="11" spans="1:5" ht="12.75">
      <c r="A11" s="38"/>
      <c r="B11" s="18"/>
      <c r="C11" s="18"/>
      <c r="D11" s="10"/>
      <c r="E11" s="13"/>
    </row>
    <row r="12" spans="1:5" ht="12.75">
      <c r="A12" s="38"/>
      <c r="B12" s="18"/>
      <c r="C12" s="18"/>
      <c r="D12" s="10"/>
      <c r="E12" s="13"/>
    </row>
    <row r="13" spans="1:5" ht="12.75">
      <c r="A13" s="38"/>
      <c r="B13" s="18"/>
      <c r="C13" s="18"/>
      <c r="D13" s="10"/>
      <c r="E13" s="13"/>
    </row>
    <row r="14" spans="1:5" ht="12.75">
      <c r="A14" s="38"/>
      <c r="B14" s="18"/>
      <c r="C14" s="18"/>
      <c r="D14" s="10"/>
      <c r="E14" s="13"/>
    </row>
    <row r="15" spans="1:5" ht="12.75">
      <c r="A15" s="38"/>
      <c r="B15" s="18"/>
      <c r="C15" s="18"/>
      <c r="D15" s="10"/>
      <c r="E15" s="13"/>
    </row>
    <row r="16" spans="1:5" ht="12.75">
      <c r="A16" s="38"/>
      <c r="B16" s="18"/>
      <c r="C16" s="18"/>
      <c r="D16" s="10"/>
      <c r="E16" s="13"/>
    </row>
    <row r="17" spans="1:5" ht="12.75">
      <c r="A17" s="38"/>
      <c r="B17" s="18"/>
      <c r="C17" s="18"/>
      <c r="D17" s="10"/>
      <c r="E17" s="13"/>
    </row>
    <row r="18" spans="1:5" ht="12.75">
      <c r="A18" s="38"/>
      <c r="B18" s="18"/>
      <c r="C18" s="18"/>
      <c r="D18" s="10"/>
      <c r="E18" s="13"/>
    </row>
    <row r="19" spans="1:5" ht="12.75">
      <c r="A19" s="38"/>
      <c r="B19" s="18"/>
      <c r="C19" s="18"/>
      <c r="D19" s="10"/>
      <c r="E19" s="13"/>
    </row>
    <row r="20" spans="1:5" ht="12.75">
      <c r="A20" s="38"/>
      <c r="B20" s="18"/>
      <c r="C20" s="18"/>
      <c r="D20" s="10"/>
      <c r="E20" s="13"/>
    </row>
    <row r="21" spans="1:5" ht="12.75">
      <c r="A21" s="38"/>
      <c r="B21" s="18"/>
      <c r="C21" s="18"/>
      <c r="D21" s="10"/>
      <c r="E21" s="13"/>
    </row>
    <row r="22" spans="1:5" ht="12.75">
      <c r="A22" s="38"/>
      <c r="B22" s="18"/>
      <c r="C22" s="18"/>
      <c r="D22" s="10"/>
      <c r="E22" s="13"/>
    </row>
    <row r="23" spans="1:3" ht="12.75">
      <c r="A23" s="39" t="s">
        <v>77</v>
      </c>
      <c r="B23" s="19">
        <f>SUM(B8:B22)</f>
        <v>0</v>
      </c>
      <c r="C23" s="19">
        <f>SUM(C8:C22)</f>
        <v>0</v>
      </c>
    </row>
    <row r="24" spans="1:3" ht="13.5" thickBot="1">
      <c r="A24" s="39"/>
      <c r="B24" s="20"/>
      <c r="C24" s="20"/>
    </row>
    <row r="25" spans="2:4" ht="14.25" thickBot="1" thickTop="1">
      <c r="B25" s="16" t="s">
        <v>85</v>
      </c>
      <c r="C25" s="17"/>
      <c r="D25" s="9">
        <f>B23-C23</f>
        <v>0</v>
      </c>
    </row>
    <row r="26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26"/>
  <sheetViews>
    <sheetView zoomScale="90" zoomScaleNormal="90" zoomScalePageLayoutView="0" workbookViewId="0" topLeftCell="A1">
      <selection activeCell="E3" sqref="E3"/>
    </sheetView>
  </sheetViews>
  <sheetFormatPr defaultColWidth="9.140625" defaultRowHeight="12.75"/>
  <cols>
    <col min="1" max="1" width="11.5742187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14</v>
      </c>
    </row>
    <row r="2" spans="2:4" ht="14.25" thickBot="1" thickTop="1">
      <c r="B2" s="8" t="s">
        <v>69</v>
      </c>
      <c r="C2" s="15"/>
      <c r="D2" s="9">
        <f>Total!B29</f>
        <v>250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3"/>
      <c r="B8" s="18"/>
      <c r="C8" s="18"/>
      <c r="D8" s="10"/>
      <c r="E8" s="13"/>
    </row>
    <row r="9" spans="1:5" ht="12.75">
      <c r="A9" s="23"/>
      <c r="B9" s="18"/>
      <c r="C9" s="18"/>
      <c r="D9" s="10"/>
      <c r="E9" s="13"/>
    </row>
    <row r="10" spans="1:5" ht="12.75">
      <c r="A10" s="23"/>
      <c r="B10" s="18"/>
      <c r="C10" s="18"/>
      <c r="D10" s="10"/>
      <c r="E10" s="13"/>
    </row>
    <row r="11" spans="1:5" ht="12.75">
      <c r="A11" s="23"/>
      <c r="B11" s="18"/>
      <c r="C11" s="18"/>
      <c r="D11" s="10"/>
      <c r="E11" s="13"/>
    </row>
    <row r="12" spans="1:5" ht="12.75">
      <c r="A12" s="23"/>
      <c r="B12" s="18"/>
      <c r="C12" s="18"/>
      <c r="D12" s="10"/>
      <c r="E12" s="13"/>
    </row>
    <row r="13" spans="1:5" ht="12.75">
      <c r="A13" s="23"/>
      <c r="B13" s="18"/>
      <c r="C13" s="18"/>
      <c r="D13" s="10"/>
      <c r="E13" s="13"/>
    </row>
    <row r="14" spans="1:5" ht="12.75">
      <c r="A14" s="23"/>
      <c r="B14" s="18"/>
      <c r="C14" s="18"/>
      <c r="D14" s="10"/>
      <c r="E14" s="13"/>
    </row>
    <row r="15" spans="1:5" ht="12.75">
      <c r="A15" s="23"/>
      <c r="B15" s="18"/>
      <c r="C15" s="18"/>
      <c r="D15" s="10"/>
      <c r="E15" s="13"/>
    </row>
    <row r="16" spans="1:5" ht="12.75">
      <c r="A16" s="23"/>
      <c r="B16" s="18"/>
      <c r="C16" s="18"/>
      <c r="D16" s="10"/>
      <c r="E16" s="13"/>
    </row>
    <row r="17" spans="1:5" ht="12.75">
      <c r="A17" s="23"/>
      <c r="B17" s="18"/>
      <c r="C17" s="18"/>
      <c r="D17" s="10"/>
      <c r="E17" s="13"/>
    </row>
    <row r="18" spans="1:5" ht="12.75">
      <c r="A18" s="23"/>
      <c r="B18" s="18"/>
      <c r="C18" s="18"/>
      <c r="D18" s="10"/>
      <c r="E18" s="13"/>
    </row>
    <row r="19" spans="1:5" ht="12.75">
      <c r="A19" s="10"/>
      <c r="B19" s="18"/>
      <c r="C19" s="18"/>
      <c r="D19" s="10"/>
      <c r="E19" s="13"/>
    </row>
    <row r="20" spans="1:5" ht="12.75">
      <c r="A20" s="10"/>
      <c r="B20" s="18"/>
      <c r="C20" s="18"/>
      <c r="D20" s="10"/>
      <c r="E20" s="13"/>
    </row>
    <row r="21" spans="1:5" ht="12.75">
      <c r="A21" s="10"/>
      <c r="B21" s="18"/>
      <c r="C21" s="18"/>
      <c r="D21" s="10"/>
      <c r="E21" s="13"/>
    </row>
    <row r="22" spans="1:5" ht="12.75">
      <c r="A22" s="10"/>
      <c r="B22" s="18"/>
      <c r="C22" s="18"/>
      <c r="D22" s="10"/>
      <c r="E22" s="13"/>
    </row>
    <row r="23" spans="1:5" ht="12.75">
      <c r="A23" s="10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0"/>
      <c r="C25" s="20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3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26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8" sqref="A8:IV8"/>
    </sheetView>
  </sheetViews>
  <sheetFormatPr defaultColWidth="9.140625" defaultRowHeight="12.75"/>
  <cols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15</v>
      </c>
    </row>
    <row r="2" spans="2:4" ht="14.25" thickBot="1" thickTop="1">
      <c r="B2" s="8" t="s">
        <v>69</v>
      </c>
      <c r="C2" s="15"/>
      <c r="D2" s="9">
        <f>Total!B30</f>
        <v>250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2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0"/>
      <c r="C25" s="20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41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10.5742187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16</v>
      </c>
    </row>
    <row r="2" spans="2:4" ht="14.25" thickBot="1" thickTop="1">
      <c r="B2" s="8" t="s">
        <v>69</v>
      </c>
      <c r="C2" s="15"/>
      <c r="D2" s="9">
        <f>Total!B32</f>
        <v>1800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5" ht="12.75">
      <c r="A24" s="21"/>
      <c r="B24" s="18"/>
      <c r="C24" s="18"/>
      <c r="D24" s="10"/>
      <c r="E24" s="13"/>
    </row>
    <row r="25" spans="1:5" ht="12.75">
      <c r="A25" s="21"/>
      <c r="B25" s="18"/>
      <c r="C25" s="18"/>
      <c r="D25" s="10"/>
      <c r="E25" s="13"/>
    </row>
    <row r="26" spans="1:5" ht="12.75">
      <c r="A26" s="21"/>
      <c r="B26" s="18"/>
      <c r="C26" s="18"/>
      <c r="D26" s="10"/>
      <c r="E26" s="13"/>
    </row>
    <row r="27" spans="1:5" ht="12.75">
      <c r="A27" s="21"/>
      <c r="B27" s="18"/>
      <c r="C27" s="18"/>
      <c r="D27" s="10"/>
      <c r="E27" s="13"/>
    </row>
    <row r="28" spans="1:5" ht="12.75">
      <c r="A28" s="21"/>
      <c r="B28" s="18"/>
      <c r="C28" s="18"/>
      <c r="D28" s="10"/>
      <c r="E28" s="13"/>
    </row>
    <row r="29" spans="1:5" ht="12.75">
      <c r="A29" s="21"/>
      <c r="B29" s="18"/>
      <c r="C29" s="18"/>
      <c r="D29" s="10"/>
      <c r="E29" s="13"/>
    </row>
    <row r="30" spans="1:5" ht="12.75">
      <c r="A30" s="21"/>
      <c r="B30" s="18"/>
      <c r="C30" s="18"/>
      <c r="D30" s="10"/>
      <c r="E30" s="13"/>
    </row>
    <row r="31" spans="1:5" ht="12.75">
      <c r="A31" s="21"/>
      <c r="B31" s="18"/>
      <c r="C31" s="18"/>
      <c r="D31" s="10"/>
      <c r="E31" s="13"/>
    </row>
    <row r="32" spans="1:5" ht="12.75">
      <c r="A32" s="21"/>
      <c r="B32" s="18"/>
      <c r="C32" s="18"/>
      <c r="D32" s="10"/>
      <c r="E32" s="13"/>
    </row>
    <row r="33" spans="1:5" ht="12.75">
      <c r="A33" s="21"/>
      <c r="B33" s="18"/>
      <c r="C33" s="18"/>
      <c r="D33" s="10"/>
      <c r="E33" s="13"/>
    </row>
    <row r="34" spans="1:5" ht="12.75">
      <c r="A34" s="21"/>
      <c r="B34" s="18"/>
      <c r="C34" s="18"/>
      <c r="D34" s="10"/>
      <c r="E34" s="13"/>
    </row>
    <row r="35" spans="1:5" ht="12.75">
      <c r="A35" s="21"/>
      <c r="B35" s="18"/>
      <c r="C35" s="18"/>
      <c r="D35" s="10"/>
      <c r="E35" s="13"/>
    </row>
    <row r="36" spans="1:5" ht="12.75">
      <c r="A36" s="21"/>
      <c r="B36" s="18"/>
      <c r="C36" s="18"/>
      <c r="D36" s="10"/>
      <c r="E36" s="13"/>
    </row>
    <row r="37" spans="1:5" ht="12.75">
      <c r="A37" s="21"/>
      <c r="B37" s="18"/>
      <c r="C37" s="18"/>
      <c r="D37" s="10"/>
      <c r="E37" s="13"/>
    </row>
    <row r="38" spans="1:5" ht="12.75">
      <c r="A38" s="21"/>
      <c r="B38" s="18"/>
      <c r="C38" s="18"/>
      <c r="D38" s="10"/>
      <c r="E38" s="13"/>
    </row>
    <row r="39" spans="1:3" ht="12.75">
      <c r="A39" s="21"/>
      <c r="B39" s="19">
        <f>SUM(B8:B38)</f>
        <v>0</v>
      </c>
      <c r="C39" s="19">
        <f>SUM(C8:C38)</f>
        <v>0</v>
      </c>
    </row>
    <row r="40" spans="1:3" ht="13.5" thickBot="1">
      <c r="A40" s="7" t="s">
        <v>77</v>
      </c>
      <c r="B40" s="20"/>
      <c r="C40" s="20"/>
    </row>
    <row r="41" spans="1:4" ht="14.25" thickBot="1" thickTop="1">
      <c r="A41" s="7"/>
      <c r="B41" s="16" t="s">
        <v>85</v>
      </c>
      <c r="C41" s="17"/>
      <c r="D41" s="9">
        <f>B39-C39</f>
        <v>0</v>
      </c>
    </row>
    <row r="42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26"/>
  <sheetViews>
    <sheetView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0.7109375" style="35" customWidth="1"/>
    <col min="2" max="2" width="9.2812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39" t="s">
        <v>17</v>
      </c>
    </row>
    <row r="2" spans="2:4" ht="14.25" thickBot="1" thickTop="1">
      <c r="B2" s="8" t="s">
        <v>69</v>
      </c>
      <c r="C2" s="15"/>
      <c r="D2" s="9">
        <f>Total!B34</f>
        <v>700</v>
      </c>
    </row>
    <row r="3" ht="13.5" thickTop="1"/>
    <row r="4" ht="12.75">
      <c r="B4" t="s">
        <v>70</v>
      </c>
    </row>
    <row r="6" spans="1:8" s="7" customFormat="1" ht="12.75">
      <c r="A6" s="36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37"/>
      <c r="B7" s="11"/>
      <c r="C7" s="11"/>
      <c r="D7" s="11"/>
      <c r="E7" s="14"/>
    </row>
    <row r="8" spans="1:5" ht="12.75">
      <c r="A8" s="38"/>
      <c r="B8" s="18"/>
      <c r="C8" s="18"/>
      <c r="D8" s="10"/>
      <c r="E8" s="13"/>
    </row>
    <row r="9" spans="1:5" ht="12.75">
      <c r="A9" s="38"/>
      <c r="B9" s="18"/>
      <c r="C9" s="18"/>
      <c r="D9" s="10"/>
      <c r="E9" s="13"/>
    </row>
    <row r="10" spans="1:5" ht="12.75">
      <c r="A10" s="38"/>
      <c r="B10" s="18"/>
      <c r="C10" s="18"/>
      <c r="D10" s="10"/>
      <c r="E10" s="13"/>
    </row>
    <row r="11" spans="1:5" ht="12.75">
      <c r="A11" s="38"/>
      <c r="B11" s="18"/>
      <c r="C11" s="18"/>
      <c r="D11" s="10"/>
      <c r="E11" s="13"/>
    </row>
    <row r="12" spans="1:5" ht="12.75">
      <c r="A12" s="38"/>
      <c r="B12" s="18"/>
      <c r="C12" s="18"/>
      <c r="D12" s="10"/>
      <c r="E12" s="13"/>
    </row>
    <row r="13" spans="1:5" ht="12.75">
      <c r="A13" s="38"/>
      <c r="B13" s="18"/>
      <c r="C13" s="18"/>
      <c r="D13" s="10"/>
      <c r="E13" s="13"/>
    </row>
    <row r="14" spans="1:5" ht="12.75">
      <c r="A14" s="38"/>
      <c r="B14" s="18"/>
      <c r="C14" s="18"/>
      <c r="D14" s="10"/>
      <c r="E14" s="13"/>
    </row>
    <row r="15" spans="1:5" ht="12.75">
      <c r="A15" s="38"/>
      <c r="B15" s="18"/>
      <c r="C15" s="18"/>
      <c r="D15" s="10"/>
      <c r="E15" s="13"/>
    </row>
    <row r="16" spans="1:5" ht="12.75">
      <c r="A16" s="38"/>
      <c r="B16" s="18"/>
      <c r="C16" s="18"/>
      <c r="D16" s="10"/>
      <c r="E16" s="13"/>
    </row>
    <row r="17" spans="1:5" ht="12.75">
      <c r="A17" s="38"/>
      <c r="B17" s="18"/>
      <c r="C17" s="18"/>
      <c r="D17" s="10"/>
      <c r="E17" s="13"/>
    </row>
    <row r="18" spans="1:5" ht="12.75">
      <c r="A18" s="38"/>
      <c r="B18" s="18"/>
      <c r="C18" s="18"/>
      <c r="D18" s="10"/>
      <c r="E18" s="13"/>
    </row>
    <row r="19" spans="1:5" ht="12.75">
      <c r="A19" s="38"/>
      <c r="B19" s="18"/>
      <c r="C19" s="18"/>
      <c r="D19" s="10"/>
      <c r="E19" s="13"/>
    </row>
    <row r="20" spans="1:5" ht="12.75">
      <c r="A20" s="38"/>
      <c r="B20" s="18"/>
      <c r="C20" s="18"/>
      <c r="D20" s="10"/>
      <c r="E20" s="13"/>
    </row>
    <row r="21" spans="1:5" ht="12.75">
      <c r="A21" s="38"/>
      <c r="B21" s="18"/>
      <c r="C21" s="18"/>
      <c r="D21" s="10"/>
      <c r="E21" s="13"/>
    </row>
    <row r="22" spans="1:5" ht="12.75">
      <c r="A22" s="38"/>
      <c r="B22" s="18"/>
      <c r="C22" s="18"/>
      <c r="D22" s="10"/>
      <c r="E22" s="13"/>
    </row>
    <row r="23" spans="1:5" ht="12.75">
      <c r="A23" s="38"/>
      <c r="B23" s="18"/>
      <c r="C23" s="18"/>
      <c r="D23" s="10"/>
      <c r="E23" s="13"/>
    </row>
    <row r="24" spans="1:3" ht="12.75">
      <c r="A24" s="39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39"/>
      <c r="B25" s="20"/>
      <c r="C25" s="20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26"/>
  <sheetViews>
    <sheetView zoomScale="90" zoomScaleNormal="90" zoomScalePageLayoutView="0" workbookViewId="0" topLeftCell="A1">
      <selection activeCell="A8" sqref="A8:IV12"/>
    </sheetView>
  </sheetViews>
  <sheetFormatPr defaultColWidth="9.140625" defaultRowHeight="12.75"/>
  <cols>
    <col min="1" max="1" width="13.28125" style="35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39" t="s">
        <v>18</v>
      </c>
    </row>
    <row r="2" spans="2:4" ht="14.25" thickBot="1" thickTop="1">
      <c r="B2" s="8" t="s">
        <v>69</v>
      </c>
      <c r="C2" s="15"/>
      <c r="D2" s="9">
        <f>Total!B35</f>
        <v>200</v>
      </c>
    </row>
    <row r="3" ht="13.5" thickTop="1"/>
    <row r="4" ht="12.75">
      <c r="B4" t="s">
        <v>70</v>
      </c>
    </row>
    <row r="6" spans="1:8" s="7" customFormat="1" ht="12.75">
      <c r="A6" s="36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37"/>
      <c r="B7" s="11"/>
      <c r="C7" s="11"/>
      <c r="D7" s="11"/>
      <c r="E7" s="14"/>
    </row>
    <row r="8" spans="1:5" ht="12.75">
      <c r="A8" s="38"/>
      <c r="B8" s="18"/>
      <c r="C8" s="18"/>
      <c r="D8" s="10"/>
      <c r="E8" s="13"/>
    </row>
    <row r="9" spans="1:5" ht="12.75">
      <c r="A9" s="38"/>
      <c r="B9" s="18"/>
      <c r="C9" s="18"/>
      <c r="D9" s="10"/>
      <c r="E9" s="13"/>
    </row>
    <row r="10" spans="1:5" ht="12.75">
      <c r="A10" s="38"/>
      <c r="B10" s="18"/>
      <c r="C10" s="18"/>
      <c r="D10" s="10"/>
      <c r="E10" s="13"/>
    </row>
    <row r="11" spans="1:5" ht="12.75">
      <c r="A11" s="38"/>
      <c r="B11" s="18"/>
      <c r="C11" s="18"/>
      <c r="D11" s="10"/>
      <c r="E11" s="13"/>
    </row>
    <row r="12" spans="1:5" ht="12.75">
      <c r="A12" s="38"/>
      <c r="B12" s="18"/>
      <c r="C12" s="18"/>
      <c r="D12" s="10"/>
      <c r="E12" s="13"/>
    </row>
    <row r="13" spans="1:5" ht="12.75">
      <c r="A13" s="38"/>
      <c r="B13" s="18"/>
      <c r="C13" s="18"/>
      <c r="D13" s="10"/>
      <c r="E13" s="13"/>
    </row>
    <row r="14" spans="1:5" ht="12.75">
      <c r="A14" s="38"/>
      <c r="B14" s="18"/>
      <c r="C14" s="18"/>
      <c r="D14" s="10"/>
      <c r="E14" s="13"/>
    </row>
    <row r="15" spans="1:5" ht="12.75">
      <c r="A15" s="38"/>
      <c r="B15" s="18"/>
      <c r="C15" s="18"/>
      <c r="D15" s="10"/>
      <c r="E15" s="13"/>
    </row>
    <row r="16" spans="1:5" ht="12.75">
      <c r="A16" s="38"/>
      <c r="B16" s="18"/>
      <c r="C16" s="18"/>
      <c r="D16" s="10"/>
      <c r="E16" s="13"/>
    </row>
    <row r="17" spans="1:5" ht="12.75">
      <c r="A17" s="38"/>
      <c r="B17" s="18"/>
      <c r="C17" s="18"/>
      <c r="D17" s="10"/>
      <c r="E17" s="13"/>
    </row>
    <row r="18" spans="1:5" ht="12.75">
      <c r="A18" s="38"/>
      <c r="B18" s="18"/>
      <c r="C18" s="18"/>
      <c r="D18" s="10"/>
      <c r="E18" s="13"/>
    </row>
    <row r="19" spans="1:5" ht="12.75">
      <c r="A19" s="38"/>
      <c r="B19" s="18"/>
      <c r="C19" s="18"/>
      <c r="D19" s="10"/>
      <c r="E19" s="13"/>
    </row>
    <row r="20" spans="1:5" ht="12.75">
      <c r="A20" s="38"/>
      <c r="B20" s="18"/>
      <c r="C20" s="18"/>
      <c r="D20" s="10"/>
      <c r="E20" s="13"/>
    </row>
    <row r="21" spans="1:5" ht="12.75">
      <c r="A21" s="38"/>
      <c r="B21" s="18"/>
      <c r="C21" s="18"/>
      <c r="D21" s="10"/>
      <c r="E21" s="13"/>
    </row>
    <row r="22" spans="1:5" ht="12.75">
      <c r="A22" s="38"/>
      <c r="B22" s="18"/>
      <c r="C22" s="18"/>
      <c r="D22" s="10"/>
      <c r="E22" s="13"/>
    </row>
    <row r="23" spans="1:5" ht="12.75">
      <c r="A23" s="38"/>
      <c r="B23" s="18"/>
      <c r="C23" s="18"/>
      <c r="D23" s="10"/>
      <c r="E23" s="13"/>
    </row>
    <row r="24" spans="1:3" ht="12.75">
      <c r="A24" s="39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39"/>
      <c r="B25" s="20"/>
      <c r="C25" s="20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3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24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17.28125" style="35" bestFit="1" customWidth="1"/>
    <col min="2" max="2" width="9.140625" style="42" customWidth="1"/>
    <col min="3" max="3" width="11.57421875" style="42" customWidth="1"/>
    <col min="4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39" t="s">
        <v>19</v>
      </c>
    </row>
    <row r="2" spans="2:4" ht="14.25" thickBot="1" thickTop="1">
      <c r="B2" s="43" t="s">
        <v>69</v>
      </c>
      <c r="C2" s="50"/>
      <c r="D2" s="9">
        <f>Total!B31</f>
        <v>1000</v>
      </c>
    </row>
    <row r="3" ht="13.5" thickTop="1"/>
    <row r="4" ht="12.75">
      <c r="B4" s="42" t="s">
        <v>70</v>
      </c>
    </row>
    <row r="6" spans="1:8" s="7" customFormat="1" ht="12.75">
      <c r="A6" s="36" t="s">
        <v>73</v>
      </c>
      <c r="B6" s="44" t="s">
        <v>71</v>
      </c>
      <c r="C6" s="44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37"/>
      <c r="B7" s="45"/>
      <c r="C7" s="45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38"/>
      <c r="B9" s="46"/>
      <c r="C9" s="46"/>
      <c r="D9" s="10"/>
      <c r="E9" s="13"/>
    </row>
    <row r="10" spans="1:5" ht="12.75">
      <c r="A10" s="38"/>
      <c r="B10" s="46"/>
      <c r="C10" s="46"/>
      <c r="D10" s="10"/>
      <c r="E10" s="13"/>
    </row>
    <row r="11" spans="1:5" ht="12.75">
      <c r="A11" s="38"/>
      <c r="B11" s="46"/>
      <c r="C11" s="46"/>
      <c r="D11" s="10"/>
      <c r="E11" s="13"/>
    </row>
    <row r="12" spans="1:5" ht="12.75">
      <c r="A12" s="38"/>
      <c r="B12" s="46"/>
      <c r="C12" s="46"/>
      <c r="D12" s="10"/>
      <c r="E12" s="13"/>
    </row>
    <row r="13" spans="1:5" ht="12.75">
      <c r="A13" s="38"/>
      <c r="B13" s="46"/>
      <c r="C13" s="46"/>
      <c r="D13" s="10"/>
      <c r="E13" s="13"/>
    </row>
    <row r="14" spans="1:5" ht="12.75">
      <c r="A14" s="38"/>
      <c r="B14" s="46"/>
      <c r="C14" s="46"/>
      <c r="D14" s="10"/>
      <c r="E14" s="13"/>
    </row>
    <row r="15" spans="1:5" ht="12.75">
      <c r="A15" s="38"/>
      <c r="B15" s="46"/>
      <c r="C15" s="46"/>
      <c r="D15" s="10"/>
      <c r="E15" s="13"/>
    </row>
    <row r="16" spans="1:5" ht="12.75">
      <c r="A16" s="38"/>
      <c r="B16" s="46"/>
      <c r="C16" s="46"/>
      <c r="D16" s="10"/>
      <c r="E16" s="13"/>
    </row>
    <row r="17" spans="1:5" ht="12.75">
      <c r="A17" s="38"/>
      <c r="B17" s="46"/>
      <c r="C17" s="46"/>
      <c r="D17" s="10"/>
      <c r="E17" s="13"/>
    </row>
    <row r="18" spans="1:5" ht="12.75">
      <c r="A18" s="38"/>
      <c r="B18" s="46"/>
      <c r="C18" s="46"/>
      <c r="D18" s="10"/>
      <c r="E18" s="13"/>
    </row>
    <row r="19" spans="1:5" ht="12.75">
      <c r="A19" s="38"/>
      <c r="B19" s="46"/>
      <c r="C19" s="46"/>
      <c r="D19" s="10"/>
      <c r="E19" s="13"/>
    </row>
    <row r="20" spans="1:5" ht="12.75">
      <c r="A20" s="38"/>
      <c r="B20" s="46"/>
      <c r="C20" s="46"/>
      <c r="D20" s="10"/>
      <c r="E20" s="13"/>
    </row>
    <row r="21" spans="1:5" ht="12.75">
      <c r="A21" s="38"/>
      <c r="B21" s="46"/>
      <c r="C21" s="46"/>
      <c r="D21" s="10"/>
      <c r="E21" s="13"/>
    </row>
    <row r="22" spans="1:3" ht="12.75">
      <c r="A22" s="39" t="s">
        <v>77</v>
      </c>
      <c r="B22" s="47">
        <f>SUM(B8:B21)</f>
        <v>0</v>
      </c>
      <c r="C22" s="47">
        <f>SUM(C8:C21)</f>
        <v>0</v>
      </c>
    </row>
    <row r="23" spans="1:3" ht="13.5" thickBot="1">
      <c r="A23" s="39"/>
      <c r="B23" s="48"/>
      <c r="C23" s="48"/>
    </row>
    <row r="24" spans="2:4" ht="14.25" thickBot="1" thickTop="1">
      <c r="B24" s="49" t="s">
        <v>85</v>
      </c>
      <c r="C24" s="51"/>
      <c r="D24" s="9">
        <f>B22-C22</f>
        <v>0</v>
      </c>
    </row>
    <row r="25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H29"/>
  <sheetViews>
    <sheetView zoomScale="90" zoomScaleNormal="90" zoomScalePageLayoutView="0" workbookViewId="0" topLeftCell="A1">
      <selection activeCell="E5" sqref="E5"/>
    </sheetView>
  </sheetViews>
  <sheetFormatPr defaultColWidth="9.140625" defaultRowHeight="12.75"/>
  <cols>
    <col min="1" max="1" width="10.140625" style="0" customWidth="1"/>
    <col min="2" max="2" width="10.42187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3</v>
      </c>
    </row>
    <row r="2" spans="2:4" ht="14.25" thickBot="1" thickTop="1">
      <c r="B2" s="8" t="s">
        <v>69</v>
      </c>
      <c r="C2" s="15"/>
      <c r="D2" s="9">
        <f>Total!B7</f>
        <v>6000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5" ht="12.75">
      <c r="A24" s="21"/>
      <c r="B24" s="18"/>
      <c r="C24" s="18"/>
      <c r="D24" s="10"/>
      <c r="E24" s="13"/>
    </row>
    <row r="25" spans="1:5" ht="12.75">
      <c r="A25" s="21"/>
      <c r="B25" s="18"/>
      <c r="C25" s="18"/>
      <c r="D25" s="10"/>
      <c r="E25" s="13"/>
    </row>
    <row r="26" spans="1:3" ht="12.75">
      <c r="A26" s="7" t="s">
        <v>77</v>
      </c>
      <c r="B26" s="19">
        <f>SUM(B8:B25)</f>
        <v>0</v>
      </c>
      <c r="C26" s="19">
        <f>SUM(C8:C25)</f>
        <v>0</v>
      </c>
    </row>
    <row r="27" spans="1:3" ht="13.5" thickBot="1">
      <c r="A27" s="7"/>
      <c r="B27" s="20"/>
      <c r="C27" s="20"/>
    </row>
    <row r="28" spans="2:4" ht="14.25" thickBot="1" thickTop="1">
      <c r="B28" s="16" t="s">
        <v>84</v>
      </c>
      <c r="C28" s="17"/>
      <c r="D28" s="9">
        <f>B26-C26</f>
        <v>0</v>
      </c>
    </row>
    <row r="29" spans="2:3" ht="13.5" thickTop="1">
      <c r="B29" s="27"/>
      <c r="C29" s="27"/>
    </row>
  </sheetData>
  <sheetProtection/>
  <printOptions/>
  <pageMargins left="0.75" right="0.75" top="1" bottom="1" header="0.5" footer="0.5"/>
  <pageSetup fitToHeight="1" fitToWidth="1" horizontalDpi="600" verticalDpi="600" orientation="portrait" scale="83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30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11.00390625" style="25" customWidth="1"/>
    <col min="2" max="2" width="9.2812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24" t="s">
        <v>106</v>
      </c>
    </row>
    <row r="2" spans="2:4" ht="14.25" thickBot="1" thickTop="1">
      <c r="B2" s="8" t="s">
        <v>69</v>
      </c>
      <c r="C2" s="15"/>
      <c r="D2" s="9">
        <f>Total!B36</f>
        <v>1000</v>
      </c>
    </row>
    <row r="3" ht="13.5" thickTop="1"/>
    <row r="4" ht="12.75">
      <c r="B4" t="s">
        <v>70</v>
      </c>
    </row>
    <row r="6" spans="1:8" s="7" customFormat="1" ht="12.75">
      <c r="A6" s="33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26"/>
      <c r="B7" s="11"/>
      <c r="C7" s="11"/>
      <c r="D7" s="11"/>
      <c r="E7" s="14"/>
    </row>
    <row r="8" spans="1:5" ht="12.75">
      <c r="A8" s="23"/>
      <c r="B8" s="18"/>
      <c r="C8" s="18"/>
      <c r="D8" s="10"/>
      <c r="E8" s="13"/>
    </row>
    <row r="9" spans="1:5" ht="12.75">
      <c r="A9" s="23"/>
      <c r="B9" s="18"/>
      <c r="C9" s="18"/>
      <c r="D9" s="10"/>
      <c r="E9" s="13"/>
    </row>
    <row r="10" spans="1:5" ht="12.75">
      <c r="A10" s="23"/>
      <c r="B10" s="18"/>
      <c r="C10" s="18"/>
      <c r="D10" s="10"/>
      <c r="E10" s="13"/>
    </row>
    <row r="11" spans="1:5" ht="12.75">
      <c r="A11" s="23"/>
      <c r="B11" s="18"/>
      <c r="C11" s="18"/>
      <c r="D11" s="10"/>
      <c r="E11" s="13"/>
    </row>
    <row r="12" spans="1:5" ht="12.75">
      <c r="A12" s="23"/>
      <c r="B12" s="18"/>
      <c r="C12" s="18"/>
      <c r="D12" s="10"/>
      <c r="E12" s="13"/>
    </row>
    <row r="13" spans="1:5" ht="12.75">
      <c r="A13" s="23"/>
      <c r="B13" s="18"/>
      <c r="C13" s="18"/>
      <c r="D13" s="10"/>
      <c r="E13" s="13"/>
    </row>
    <row r="14" spans="1:5" ht="12.75">
      <c r="A14" s="23"/>
      <c r="B14" s="18"/>
      <c r="C14" s="18"/>
      <c r="D14" s="10"/>
      <c r="E14" s="13"/>
    </row>
    <row r="15" spans="1:5" ht="12.75">
      <c r="A15" s="23"/>
      <c r="B15" s="18"/>
      <c r="C15" s="18"/>
      <c r="D15" s="10"/>
      <c r="E15" s="13"/>
    </row>
    <row r="16" spans="1:5" ht="12.75">
      <c r="A16" s="23"/>
      <c r="B16" s="18"/>
      <c r="C16" s="18"/>
      <c r="D16" s="10"/>
      <c r="E16" s="13"/>
    </row>
    <row r="17" spans="1:5" ht="12.75">
      <c r="A17" s="23"/>
      <c r="B17" s="18"/>
      <c r="C17" s="18"/>
      <c r="D17" s="10"/>
      <c r="E17" s="13"/>
    </row>
    <row r="18" spans="1:5" ht="12.75">
      <c r="A18" s="23"/>
      <c r="B18" s="18"/>
      <c r="C18" s="18"/>
      <c r="D18" s="10"/>
      <c r="E18" s="13"/>
    </row>
    <row r="19" spans="1:5" ht="12.75">
      <c r="A19" s="23"/>
      <c r="B19" s="18"/>
      <c r="C19" s="18"/>
      <c r="D19" s="10"/>
      <c r="E19" s="13"/>
    </row>
    <row r="20" spans="1:5" ht="12.75">
      <c r="A20" s="23"/>
      <c r="B20" s="18"/>
      <c r="C20" s="18"/>
      <c r="D20" s="10"/>
      <c r="E20" s="13"/>
    </row>
    <row r="21" spans="1:5" ht="12.75">
      <c r="A21" s="23"/>
      <c r="B21" s="18"/>
      <c r="C21" s="18"/>
      <c r="D21" s="10"/>
      <c r="E21" s="13"/>
    </row>
    <row r="22" spans="1:5" ht="12.75">
      <c r="A22" s="23"/>
      <c r="B22" s="18"/>
      <c r="C22" s="18"/>
      <c r="D22" s="10"/>
      <c r="E22" s="13"/>
    </row>
    <row r="23" spans="1:5" ht="12.75">
      <c r="A23" s="23"/>
      <c r="B23" s="18"/>
      <c r="C23" s="18"/>
      <c r="D23" s="10"/>
      <c r="E23" s="13"/>
    </row>
    <row r="24" spans="1:5" ht="12.75">
      <c r="A24" s="23"/>
      <c r="B24" s="18"/>
      <c r="C24" s="18"/>
      <c r="D24" s="10"/>
      <c r="E24" s="13"/>
    </row>
    <row r="25" spans="1:5" ht="12.75">
      <c r="A25" s="23"/>
      <c r="B25" s="18"/>
      <c r="C25" s="18"/>
      <c r="D25" s="10"/>
      <c r="E25" s="13"/>
    </row>
    <row r="26" spans="1:5" ht="12.75">
      <c r="A26" s="23"/>
      <c r="B26" s="18"/>
      <c r="C26" s="18"/>
      <c r="D26" s="10"/>
      <c r="E26" s="13"/>
    </row>
    <row r="27" spans="1:5" ht="12.75">
      <c r="A27" s="23"/>
      <c r="B27" s="18"/>
      <c r="C27" s="18"/>
      <c r="D27" s="10"/>
      <c r="E27" s="13"/>
    </row>
    <row r="28" spans="1:3" ht="12.75">
      <c r="A28" s="24" t="s">
        <v>77</v>
      </c>
      <c r="B28" s="19">
        <f>SUM(B8:B27)</f>
        <v>0</v>
      </c>
      <c r="C28" s="19">
        <f>SUM(C8:C27)</f>
        <v>0</v>
      </c>
    </row>
    <row r="29" spans="1:3" ht="13.5" thickBot="1">
      <c r="A29" s="24"/>
      <c r="B29" s="20"/>
      <c r="C29" s="20"/>
    </row>
    <row r="30" spans="2:4" ht="14.25" thickBot="1" thickTop="1">
      <c r="B30" s="16" t="s">
        <v>85</v>
      </c>
      <c r="C30" s="17"/>
      <c r="D30" s="9">
        <f>B28-C28</f>
        <v>0</v>
      </c>
    </row>
    <row r="31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H26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1.00390625" style="25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24" t="s">
        <v>92</v>
      </c>
    </row>
    <row r="2" spans="2:4" ht="14.25" thickBot="1" thickTop="1">
      <c r="B2" s="8" t="s">
        <v>69</v>
      </c>
      <c r="C2" s="15"/>
      <c r="D2" s="34">
        <f>Total!B33</f>
        <v>600</v>
      </c>
    </row>
    <row r="3" ht="13.5" thickTop="1"/>
    <row r="4" ht="12.75">
      <c r="B4" t="s">
        <v>70</v>
      </c>
    </row>
    <row r="6" spans="1:8" s="7" customFormat="1" ht="12.75">
      <c r="A6" s="33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26"/>
      <c r="B7" s="11"/>
      <c r="C7" s="11"/>
      <c r="D7" s="11"/>
      <c r="E7" s="14"/>
    </row>
    <row r="8" spans="1:5" ht="12" customHeight="1">
      <c r="A8" s="23"/>
      <c r="B8" s="18"/>
      <c r="C8" s="18"/>
      <c r="D8" s="10"/>
      <c r="E8" s="13"/>
    </row>
    <row r="9" spans="1:5" ht="12.75">
      <c r="A9" s="23"/>
      <c r="B9" s="18"/>
      <c r="C9" s="18"/>
      <c r="D9" s="10"/>
      <c r="E9" s="13"/>
    </row>
    <row r="10" spans="1:5" ht="12.75">
      <c r="A10" s="23"/>
      <c r="B10" s="18"/>
      <c r="C10" s="18"/>
      <c r="D10" s="10"/>
      <c r="E10" s="13"/>
    </row>
    <row r="11" spans="1:5" ht="12.75">
      <c r="A11" s="23"/>
      <c r="B11" s="18"/>
      <c r="C11" s="18"/>
      <c r="D11" s="10"/>
      <c r="E11" s="13"/>
    </row>
    <row r="12" spans="1:5" ht="12.75">
      <c r="A12" s="23"/>
      <c r="B12" s="18"/>
      <c r="C12" s="18"/>
      <c r="D12" s="10"/>
      <c r="E12" s="13"/>
    </row>
    <row r="13" spans="1:5" ht="12.75">
      <c r="A13" s="23"/>
      <c r="B13" s="18"/>
      <c r="C13" s="18"/>
      <c r="D13" s="10"/>
      <c r="E13" s="13"/>
    </row>
    <row r="14" spans="1:5" ht="12.75">
      <c r="A14" s="23"/>
      <c r="B14" s="18"/>
      <c r="C14" s="18"/>
      <c r="D14" s="10"/>
      <c r="E14" s="13"/>
    </row>
    <row r="15" spans="1:7" ht="12.75">
      <c r="A15" s="23"/>
      <c r="B15" s="18"/>
      <c r="C15" s="18"/>
      <c r="D15" s="10"/>
      <c r="E15" s="13"/>
      <c r="G15" s="52"/>
    </row>
    <row r="16" spans="1:7" ht="12.75">
      <c r="A16" s="23"/>
      <c r="B16" s="18"/>
      <c r="C16" s="18"/>
      <c r="D16" s="10"/>
      <c r="E16" s="13"/>
      <c r="G16" s="52"/>
    </row>
    <row r="17" spans="1:7" ht="12.75">
      <c r="A17" s="23"/>
      <c r="B17" s="18"/>
      <c r="C17" s="18"/>
      <c r="D17" s="10"/>
      <c r="E17" s="13"/>
      <c r="G17" s="52"/>
    </row>
    <row r="18" spans="1:7" ht="12.75">
      <c r="A18" s="23"/>
      <c r="B18" s="18"/>
      <c r="C18" s="18"/>
      <c r="D18" s="10"/>
      <c r="E18" s="13"/>
      <c r="G18" s="52"/>
    </row>
    <row r="19" spans="1:7" ht="12.75">
      <c r="A19" s="23"/>
      <c r="B19" s="18"/>
      <c r="C19" s="18"/>
      <c r="D19" s="10"/>
      <c r="E19" s="13"/>
      <c r="G19" s="52"/>
    </row>
    <row r="20" spans="1:7" ht="12.75">
      <c r="A20" s="23"/>
      <c r="B20" s="18"/>
      <c r="C20" s="18"/>
      <c r="D20" s="10"/>
      <c r="E20" s="13"/>
      <c r="G20" s="52"/>
    </row>
    <row r="21" spans="1:7" ht="12.75">
      <c r="A21" s="23"/>
      <c r="B21" s="18"/>
      <c r="C21" s="18"/>
      <c r="D21" s="10"/>
      <c r="E21" s="13"/>
      <c r="G21" s="52"/>
    </row>
    <row r="22" spans="1:7" ht="12.75">
      <c r="A22" s="23"/>
      <c r="B22" s="18"/>
      <c r="C22" s="18"/>
      <c r="D22" s="10"/>
      <c r="E22" s="13"/>
      <c r="G22" s="52"/>
    </row>
    <row r="23" spans="1:5" ht="12.75">
      <c r="A23" s="23"/>
      <c r="B23" s="18"/>
      <c r="C23" s="18"/>
      <c r="D23" s="10"/>
      <c r="E23" s="13"/>
    </row>
    <row r="24" spans="1:3" ht="12.75">
      <c r="A24" s="24"/>
      <c r="B24" s="19"/>
      <c r="C24" s="19"/>
    </row>
    <row r="25" spans="1:3" ht="13.5" thickBot="1">
      <c r="A25" s="24"/>
      <c r="B25" s="20"/>
      <c r="C25" s="20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sheetProtection/>
  <printOptions/>
  <pageMargins left="0.75" right="0.75" top="1" bottom="1" header="0.5" footer="0.5"/>
  <pageSetup horizontalDpi="600" verticalDpi="600" orientation="portrait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26"/>
  <sheetViews>
    <sheetView zoomScale="90" zoomScaleNormal="90" zoomScalePageLayoutView="0" workbookViewId="0" topLeftCell="A2">
      <pane ySplit="5" topLeftCell="A7" activePane="bottomLeft" state="frozen"/>
      <selection pane="topLeft" activeCell="A2" sqref="A2"/>
      <selection pane="bottomLeft" activeCell="E18" sqref="E18"/>
    </sheetView>
  </sheetViews>
  <sheetFormatPr defaultColWidth="9.140625" defaultRowHeight="12.75"/>
  <cols>
    <col min="1" max="1" width="7.851562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22</v>
      </c>
    </row>
    <row r="2" spans="2:4" ht="14.25" thickBot="1" thickTop="1">
      <c r="B2" s="8" t="s">
        <v>69</v>
      </c>
      <c r="C2" s="15"/>
      <c r="D2" s="9">
        <f>Total!B38</f>
        <v>500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4.25" customHeight="1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5:8" s="53" customFormat="1" ht="12.75">
      <c r="E10" s="54"/>
      <c r="F10" s="55"/>
      <c r="G10" s="55"/>
      <c r="H10" s="55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0"/>
      <c r="C25" s="20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6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H25"/>
  <sheetViews>
    <sheetView zoomScale="90" zoomScaleNormal="90" zoomScalePageLayoutView="0" workbookViewId="0" topLeftCell="A2">
      <selection activeCell="A8" sqref="A8:IV8"/>
    </sheetView>
  </sheetViews>
  <sheetFormatPr defaultColWidth="9.140625" defaultRowHeight="12.75"/>
  <cols>
    <col min="1" max="1" width="9.710937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23</v>
      </c>
    </row>
    <row r="2" spans="2:4" ht="14.25" thickBot="1" thickTop="1">
      <c r="B2" s="8" t="s">
        <v>69</v>
      </c>
      <c r="C2" s="15"/>
      <c r="D2" s="9">
        <f>Total!B39</f>
        <v>500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3" ht="12.75">
      <c r="A23" s="7" t="s">
        <v>77</v>
      </c>
      <c r="B23" s="19">
        <f>SUM(B8:B22)</f>
        <v>0</v>
      </c>
      <c r="C23" s="19">
        <f>SUM(C8:C22)</f>
        <v>0</v>
      </c>
    </row>
    <row r="24" spans="1:3" ht="13.5" thickBot="1">
      <c r="A24" s="7"/>
      <c r="B24" s="20"/>
      <c r="C24" s="20"/>
    </row>
    <row r="25" spans="2:4" ht="14.25" thickBot="1" thickTop="1">
      <c r="B25" s="16" t="s">
        <v>85</v>
      </c>
      <c r="C25" s="17"/>
      <c r="D25" s="9">
        <f>B23-C23</f>
        <v>0</v>
      </c>
    </row>
    <row r="26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H78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68" sqref="D68:D69"/>
    </sheetView>
  </sheetViews>
  <sheetFormatPr defaultColWidth="9.140625" defaultRowHeight="12.75"/>
  <cols>
    <col min="1" max="1" width="10.8515625" style="0" customWidth="1"/>
    <col min="2" max="2" width="16.14062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24</v>
      </c>
    </row>
    <row r="2" spans="2:4" ht="14.25" thickBot="1" thickTop="1">
      <c r="B2" s="8" t="s">
        <v>69</v>
      </c>
      <c r="C2" s="15"/>
      <c r="D2" s="9">
        <f>Total!B41</f>
        <v>1000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5" ht="12.75">
      <c r="A24" s="21"/>
      <c r="B24" s="18"/>
      <c r="C24" s="18"/>
      <c r="D24" s="10"/>
      <c r="E24" s="13"/>
    </row>
    <row r="25" spans="1:5" ht="12.75">
      <c r="A25" s="21"/>
      <c r="B25" s="18"/>
      <c r="C25" s="18"/>
      <c r="D25" s="10"/>
      <c r="E25" s="13"/>
    </row>
    <row r="26" spans="1:5" ht="12.75">
      <c r="A26" s="21"/>
      <c r="B26" s="18"/>
      <c r="C26" s="18"/>
      <c r="D26" s="10"/>
      <c r="E26" s="13"/>
    </row>
    <row r="27" spans="1:5" ht="12.75">
      <c r="A27" s="21"/>
      <c r="B27" s="18"/>
      <c r="C27" s="18"/>
      <c r="D27" s="10"/>
      <c r="E27" s="13"/>
    </row>
    <row r="28" spans="1:5" ht="12.75">
      <c r="A28" s="21"/>
      <c r="B28" s="18"/>
      <c r="C28" s="18"/>
      <c r="D28" s="10"/>
      <c r="E28" s="13"/>
    </row>
    <row r="29" spans="1:5" ht="12.75">
      <c r="A29" s="21"/>
      <c r="B29" s="18"/>
      <c r="C29" s="18"/>
      <c r="D29" s="10"/>
      <c r="E29" s="13"/>
    </row>
    <row r="30" spans="1:5" ht="12.75">
      <c r="A30" s="21"/>
      <c r="B30" s="18"/>
      <c r="C30" s="18"/>
      <c r="D30" s="10"/>
      <c r="E30" s="13"/>
    </row>
    <row r="31" spans="1:5" ht="12.75">
      <c r="A31" s="21"/>
      <c r="B31" s="18"/>
      <c r="C31" s="18"/>
      <c r="D31" s="10"/>
      <c r="E31" s="13"/>
    </row>
    <row r="32" spans="1:5" ht="12.75">
      <c r="A32" s="21"/>
      <c r="B32" s="18"/>
      <c r="C32" s="18"/>
      <c r="D32" s="10"/>
      <c r="E32" s="13"/>
    </row>
    <row r="33" spans="1:5" ht="12.75">
      <c r="A33" s="21"/>
      <c r="B33" s="18"/>
      <c r="C33" s="18"/>
      <c r="D33" s="10"/>
      <c r="E33" s="13"/>
    </row>
    <row r="34" spans="1:5" ht="12.75">
      <c r="A34" s="21"/>
      <c r="B34" s="18"/>
      <c r="C34" s="18"/>
      <c r="D34" s="10"/>
      <c r="E34" s="13"/>
    </row>
    <row r="35" spans="1:5" ht="12.75">
      <c r="A35" s="21"/>
      <c r="B35" s="18"/>
      <c r="C35" s="18"/>
      <c r="D35" s="10"/>
      <c r="E35" s="13"/>
    </row>
    <row r="36" spans="1:5" ht="12.75">
      <c r="A36" s="21"/>
      <c r="B36" s="18"/>
      <c r="C36" s="18"/>
      <c r="D36" s="10"/>
      <c r="E36" s="13"/>
    </row>
    <row r="37" spans="1:5" ht="12.75">
      <c r="A37" s="21"/>
      <c r="B37" s="18"/>
      <c r="C37" s="18"/>
      <c r="D37" s="10"/>
      <c r="E37" s="13"/>
    </row>
    <row r="38" spans="1:5" ht="12.75">
      <c r="A38" s="21"/>
      <c r="B38" s="18"/>
      <c r="C38" s="18"/>
      <c r="D38" s="10"/>
      <c r="E38" s="13"/>
    </row>
    <row r="39" spans="1:5" ht="12.75">
      <c r="A39" s="21"/>
      <c r="B39" s="18"/>
      <c r="C39" s="18"/>
      <c r="D39" s="10"/>
      <c r="E39" s="13"/>
    </row>
    <row r="40" spans="1:5" ht="12.75">
      <c r="A40" s="21"/>
      <c r="B40" s="18"/>
      <c r="C40" s="18"/>
      <c r="D40" s="10"/>
      <c r="E40" s="13"/>
    </row>
    <row r="41" spans="1:5" ht="12.75">
      <c r="A41" s="21"/>
      <c r="B41" s="18"/>
      <c r="C41" s="18"/>
      <c r="D41" s="10"/>
      <c r="E41" s="13"/>
    </row>
    <row r="42" spans="1:5" ht="12.75">
      <c r="A42" s="21"/>
      <c r="B42" s="18"/>
      <c r="C42" s="18"/>
      <c r="D42" s="10"/>
      <c r="E42" s="13"/>
    </row>
    <row r="43" spans="1:5" ht="12.75">
      <c r="A43" s="21"/>
      <c r="B43" s="18"/>
      <c r="C43" s="18"/>
      <c r="D43" s="10"/>
      <c r="E43" s="13"/>
    </row>
    <row r="44" spans="1:5" ht="12.75">
      <c r="A44" s="21"/>
      <c r="B44" s="18"/>
      <c r="C44" s="18"/>
      <c r="D44" s="10"/>
      <c r="E44" s="13"/>
    </row>
    <row r="45" spans="1:5" ht="12.75">
      <c r="A45" s="21"/>
      <c r="B45" s="18"/>
      <c r="C45" s="18"/>
      <c r="D45" s="10"/>
      <c r="E45" s="13"/>
    </row>
    <row r="46" spans="1:5" ht="12.75">
      <c r="A46" s="21"/>
      <c r="B46" s="18"/>
      <c r="C46" s="18"/>
      <c r="D46" s="10"/>
      <c r="E46" s="13"/>
    </row>
    <row r="47" spans="1:5" ht="12.75">
      <c r="A47" s="21"/>
      <c r="B47" s="18"/>
      <c r="C47" s="18"/>
      <c r="D47" s="10"/>
      <c r="E47" s="13"/>
    </row>
    <row r="48" spans="1:5" ht="12.75">
      <c r="A48" s="21"/>
      <c r="B48" s="18"/>
      <c r="C48" s="18"/>
      <c r="D48" s="10"/>
      <c r="E48" s="13"/>
    </row>
    <row r="49" spans="1:5" ht="12.75">
      <c r="A49" s="21"/>
      <c r="B49" s="18"/>
      <c r="C49" s="18"/>
      <c r="D49" s="10"/>
      <c r="E49" s="13"/>
    </row>
    <row r="50" spans="1:5" ht="12.75">
      <c r="A50" s="21"/>
      <c r="B50" s="18"/>
      <c r="C50" s="18"/>
      <c r="D50" s="10"/>
      <c r="E50" s="13"/>
    </row>
    <row r="51" spans="1:5" ht="12.75">
      <c r="A51" s="21"/>
      <c r="B51" s="18"/>
      <c r="C51" s="18"/>
      <c r="D51" s="10"/>
      <c r="E51" s="13"/>
    </row>
    <row r="52" spans="1:5" ht="12.75">
      <c r="A52" s="21"/>
      <c r="B52" s="18"/>
      <c r="C52" s="18"/>
      <c r="D52" s="10"/>
      <c r="E52" s="13"/>
    </row>
    <row r="53" spans="1:5" ht="12.75">
      <c r="A53" s="21"/>
      <c r="B53" s="18"/>
      <c r="C53" s="18"/>
      <c r="D53" s="10"/>
      <c r="E53" s="13"/>
    </row>
    <row r="54" spans="1:5" ht="12.75">
      <c r="A54" s="21"/>
      <c r="B54" s="18"/>
      <c r="C54" s="18"/>
      <c r="D54" s="10"/>
      <c r="E54" s="13"/>
    </row>
    <row r="55" spans="1:5" ht="12.75">
      <c r="A55" s="21"/>
      <c r="B55" s="18"/>
      <c r="C55" s="18"/>
      <c r="D55" s="10"/>
      <c r="E55" s="13"/>
    </row>
    <row r="56" spans="1:5" ht="12.75">
      <c r="A56" s="21"/>
      <c r="B56" s="18"/>
      <c r="C56" s="18"/>
      <c r="D56" s="10"/>
      <c r="E56" s="13"/>
    </row>
    <row r="57" spans="1:5" ht="12.75">
      <c r="A57" s="21"/>
      <c r="B57" s="18"/>
      <c r="C57" s="18"/>
      <c r="D57" s="10"/>
      <c r="E57" s="13"/>
    </row>
    <row r="58" spans="1:5" ht="12.75">
      <c r="A58" s="21"/>
      <c r="B58" s="18"/>
      <c r="C58" s="18"/>
      <c r="D58" s="10"/>
      <c r="E58" s="13"/>
    </row>
    <row r="59" spans="1:5" ht="12.75">
      <c r="A59" s="21"/>
      <c r="B59" s="18"/>
      <c r="C59" s="18"/>
      <c r="D59" s="10"/>
      <c r="E59" s="13"/>
    </row>
    <row r="60" spans="1:5" ht="12.75">
      <c r="A60" s="21"/>
      <c r="B60" s="18"/>
      <c r="C60" s="18"/>
      <c r="D60" s="10"/>
      <c r="E60" s="13"/>
    </row>
    <row r="61" spans="1:5" ht="12.75">
      <c r="A61" s="21"/>
      <c r="B61" s="18"/>
      <c r="C61" s="18"/>
      <c r="D61" s="10"/>
      <c r="E61" s="13"/>
    </row>
    <row r="62" spans="1:5" ht="12.75">
      <c r="A62" s="21"/>
      <c r="B62" s="18"/>
      <c r="C62" s="18"/>
      <c r="D62" s="10"/>
      <c r="E62" s="13"/>
    </row>
    <row r="63" spans="1:5" ht="12.75">
      <c r="A63" s="21"/>
      <c r="B63" s="18"/>
      <c r="C63" s="18"/>
      <c r="D63" s="10"/>
      <c r="E63" s="13"/>
    </row>
    <row r="64" spans="1:5" ht="12.75">
      <c r="A64" s="21"/>
      <c r="B64" s="18"/>
      <c r="C64" s="18"/>
      <c r="D64" s="10"/>
      <c r="E64" s="13"/>
    </row>
    <row r="65" spans="1:5" ht="12.75">
      <c r="A65" s="21"/>
      <c r="B65" s="18"/>
      <c r="C65" s="18"/>
      <c r="D65" s="10"/>
      <c r="E65" s="13"/>
    </row>
    <row r="66" spans="1:5" ht="12.75">
      <c r="A66" s="21"/>
      <c r="B66" s="18"/>
      <c r="C66" s="18"/>
      <c r="D66" s="10"/>
      <c r="E66" s="13"/>
    </row>
    <row r="67" spans="1:5" ht="12.75">
      <c r="A67" s="21"/>
      <c r="B67" s="18"/>
      <c r="C67" s="18"/>
      <c r="D67" s="10"/>
      <c r="E67" s="13"/>
    </row>
    <row r="68" spans="1:5" ht="12.75">
      <c r="A68" s="21"/>
      <c r="B68" s="18"/>
      <c r="C68" s="18"/>
      <c r="D68" s="10"/>
      <c r="E68" s="13"/>
    </row>
    <row r="69" spans="1:5" ht="12.75">
      <c r="A69" s="21"/>
      <c r="B69" s="18"/>
      <c r="C69" s="18"/>
      <c r="D69" s="10"/>
      <c r="E69" s="13"/>
    </row>
    <row r="70" spans="1:5" ht="12.75">
      <c r="A70" s="21"/>
      <c r="B70" s="18"/>
      <c r="C70" s="18"/>
      <c r="D70" s="10"/>
      <c r="E70" s="13"/>
    </row>
    <row r="71" spans="1:5" ht="12.75">
      <c r="A71" s="21"/>
      <c r="B71" s="18"/>
      <c r="C71" s="18"/>
      <c r="D71" s="10"/>
      <c r="E71" s="13"/>
    </row>
    <row r="72" spans="1:5" ht="12.75">
      <c r="A72" s="21"/>
      <c r="B72" s="18"/>
      <c r="C72" s="18"/>
      <c r="D72" s="10"/>
      <c r="E72" s="13"/>
    </row>
    <row r="73" spans="1:5" ht="12.75">
      <c r="A73" s="21"/>
      <c r="B73" s="18"/>
      <c r="C73" s="18"/>
      <c r="D73" s="10"/>
      <c r="E73" s="13"/>
    </row>
    <row r="74" spans="1:5" ht="12.75">
      <c r="A74" s="21"/>
      <c r="B74" s="18"/>
      <c r="C74" s="18"/>
      <c r="D74" s="10"/>
      <c r="E74" s="13"/>
    </row>
    <row r="75" spans="1:5" ht="12.75">
      <c r="A75" s="21"/>
      <c r="B75" s="18"/>
      <c r="C75" s="18"/>
      <c r="D75" s="10"/>
      <c r="E75" s="13"/>
    </row>
    <row r="76" spans="1:3" ht="12.75">
      <c r="A76" s="7" t="s">
        <v>77</v>
      </c>
      <c r="B76" s="19">
        <f>SUM(B8:B75)</f>
        <v>0</v>
      </c>
      <c r="C76" s="19">
        <f>SUM(C8:C75)</f>
        <v>0</v>
      </c>
    </row>
    <row r="77" spans="1:3" ht="13.5" thickBot="1">
      <c r="A77" s="7"/>
      <c r="B77" s="20"/>
      <c r="C77" s="20"/>
    </row>
    <row r="78" spans="2:4" ht="14.25" thickBot="1" thickTop="1">
      <c r="B78" s="16" t="s">
        <v>85</v>
      </c>
      <c r="C78" s="17"/>
      <c r="D78" s="9">
        <f>B76-C76</f>
        <v>0</v>
      </c>
    </row>
    <row r="79" ht="13.5" thickTop="1"/>
  </sheetData>
  <sheetProtection/>
  <printOptions/>
  <pageMargins left="0.75" right="0.75" top="1" bottom="1" header="0.5" footer="0.5"/>
  <pageSetup fitToHeight="1" fitToWidth="1" horizontalDpi="300" verticalDpi="300" orientation="portrait" scale="60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H26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11.421875" style="35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35" t="s">
        <v>25</v>
      </c>
    </row>
    <row r="2" spans="2:4" ht="14.25" thickBot="1" thickTop="1">
      <c r="B2" s="8" t="s">
        <v>69</v>
      </c>
      <c r="C2" s="15"/>
      <c r="D2" s="9">
        <f>Total!B42</f>
        <v>800</v>
      </c>
    </row>
    <row r="3" ht="13.5" thickTop="1"/>
    <row r="4" ht="12.75">
      <c r="B4" t="s">
        <v>70</v>
      </c>
    </row>
    <row r="6" spans="1:8" s="7" customFormat="1" ht="12.75">
      <c r="A6" s="36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37"/>
      <c r="B7" s="11"/>
      <c r="C7" s="11"/>
      <c r="D7" s="11"/>
      <c r="E7" s="14"/>
    </row>
    <row r="8" spans="1:5" ht="12.75">
      <c r="A8" s="38"/>
      <c r="B8" s="18"/>
      <c r="C8" s="18"/>
      <c r="D8" s="10"/>
      <c r="E8" s="13"/>
    </row>
    <row r="9" spans="1:5" ht="12.75">
      <c r="A9" s="38"/>
      <c r="B9" s="18"/>
      <c r="C9" s="18"/>
      <c r="D9" s="10"/>
      <c r="E9" s="13"/>
    </row>
    <row r="10" spans="1:5" ht="12.75">
      <c r="A10" s="38"/>
      <c r="B10" s="18"/>
      <c r="C10" s="18"/>
      <c r="D10" s="10"/>
      <c r="E10" s="13"/>
    </row>
    <row r="11" spans="3:4" ht="12.75">
      <c r="C11" s="40"/>
      <c r="D11" s="41"/>
    </row>
    <row r="12" spans="1:5" ht="12.75">
      <c r="A12" s="38"/>
      <c r="B12" s="18"/>
      <c r="C12" s="18"/>
      <c r="D12" s="10"/>
      <c r="E12" s="13"/>
    </row>
    <row r="13" spans="1:5" ht="12.75">
      <c r="A13" s="38"/>
      <c r="B13" s="18"/>
      <c r="C13" s="18"/>
      <c r="D13" s="10"/>
      <c r="E13" s="13"/>
    </row>
    <row r="14" spans="1:5" ht="12.75">
      <c r="A14" s="38"/>
      <c r="B14" s="18"/>
      <c r="C14" s="18"/>
      <c r="D14" s="10"/>
      <c r="E14" s="13"/>
    </row>
    <row r="15" spans="1:5" ht="12.75">
      <c r="A15" s="38"/>
      <c r="B15" s="18"/>
      <c r="C15" s="18"/>
      <c r="D15" s="10"/>
      <c r="E15" s="13"/>
    </row>
    <row r="16" spans="1:5" ht="12.75">
      <c r="A16" s="38"/>
      <c r="B16" s="18"/>
      <c r="C16" s="18"/>
      <c r="D16" s="10"/>
      <c r="E16" s="13"/>
    </row>
    <row r="17" spans="1:5" ht="12.75">
      <c r="A17" s="38"/>
      <c r="B17" s="18"/>
      <c r="C17" s="18"/>
      <c r="D17" s="10"/>
      <c r="E17" s="13"/>
    </row>
    <row r="18" spans="1:5" ht="12.75">
      <c r="A18" s="38"/>
      <c r="B18" s="18"/>
      <c r="C18" s="18"/>
      <c r="D18" s="10"/>
      <c r="E18" s="13"/>
    </row>
    <row r="19" spans="1:5" ht="12.75">
      <c r="A19" s="38"/>
      <c r="B19" s="18"/>
      <c r="C19" s="18"/>
      <c r="D19" s="10"/>
      <c r="E19" s="13"/>
    </row>
    <row r="20" spans="1:5" ht="12.75">
      <c r="A20" s="38"/>
      <c r="B20" s="18"/>
      <c r="C20" s="18"/>
      <c r="D20" s="10"/>
      <c r="E20" s="13"/>
    </row>
    <row r="21" spans="1:5" ht="12.75">
      <c r="A21" s="38"/>
      <c r="B21" s="18"/>
      <c r="C21" s="18"/>
      <c r="D21" s="10"/>
      <c r="E21" s="13"/>
    </row>
    <row r="22" spans="1:5" ht="12.75">
      <c r="A22" s="38"/>
      <c r="B22" s="18"/>
      <c r="C22" s="18"/>
      <c r="D22" s="10"/>
      <c r="E22" s="13"/>
    </row>
    <row r="23" spans="1:5" ht="12.75">
      <c r="A23" s="38"/>
      <c r="B23" s="18"/>
      <c r="C23" s="18"/>
      <c r="D23" s="10"/>
      <c r="E23" s="13"/>
    </row>
    <row r="24" spans="1:3" ht="12.75">
      <c r="A24" s="39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39"/>
      <c r="B25" s="20"/>
      <c r="C25" s="20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3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H26"/>
  <sheetViews>
    <sheetView zoomScale="90" zoomScaleNormal="90" zoomScalePageLayoutView="0" workbookViewId="0" topLeftCell="A2">
      <selection activeCell="E11" sqref="E11"/>
    </sheetView>
  </sheetViews>
  <sheetFormatPr defaultColWidth="9.140625" defaultRowHeight="12.75"/>
  <cols>
    <col min="1" max="1" width="13.00390625" style="35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39" t="s">
        <v>26</v>
      </c>
    </row>
    <row r="2" spans="2:4" ht="14.25" thickBot="1" thickTop="1">
      <c r="B2" s="8" t="s">
        <v>69</v>
      </c>
      <c r="C2" s="15"/>
      <c r="D2" s="9">
        <f>Total!B43</f>
        <v>250</v>
      </c>
    </row>
    <row r="3" ht="13.5" thickTop="1"/>
    <row r="4" ht="12.75">
      <c r="B4" t="s">
        <v>70</v>
      </c>
    </row>
    <row r="6" spans="1:8" s="7" customFormat="1" ht="12.75">
      <c r="A6" s="36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37"/>
      <c r="B7" s="11"/>
      <c r="C7" s="11"/>
      <c r="D7" s="11"/>
      <c r="E7" s="14"/>
    </row>
    <row r="8" spans="1:5" ht="12.75">
      <c r="A8" s="38"/>
      <c r="B8" s="18"/>
      <c r="C8" s="18"/>
      <c r="D8" s="10"/>
      <c r="E8" s="13"/>
    </row>
    <row r="9" spans="1:5" ht="12.75">
      <c r="A9" s="38"/>
      <c r="B9" s="18"/>
      <c r="C9" s="18"/>
      <c r="D9" s="10"/>
      <c r="E9" s="13"/>
    </row>
    <row r="10" spans="1:5" ht="12.75">
      <c r="A10" s="38"/>
      <c r="B10" s="18"/>
      <c r="C10" s="18"/>
      <c r="D10" s="10"/>
      <c r="E10" s="13"/>
    </row>
    <row r="11" spans="1:5" ht="12.75">
      <c r="A11" s="38"/>
      <c r="B11" s="18"/>
      <c r="C11" s="18"/>
      <c r="D11" s="10"/>
      <c r="E11" s="13"/>
    </row>
    <row r="12" spans="1:5" ht="12.75">
      <c r="A12" s="38"/>
      <c r="B12" s="18"/>
      <c r="C12" s="18"/>
      <c r="D12" s="10"/>
      <c r="E12" s="13"/>
    </row>
    <row r="13" spans="1:5" ht="12.75">
      <c r="A13" s="38"/>
      <c r="B13" s="18"/>
      <c r="C13" s="18"/>
      <c r="D13" s="10"/>
      <c r="E13" s="13"/>
    </row>
    <row r="14" spans="1:5" ht="12.75">
      <c r="A14" s="38"/>
      <c r="B14" s="18"/>
      <c r="C14" s="18"/>
      <c r="D14" s="10"/>
      <c r="E14" s="13"/>
    </row>
    <row r="15" spans="1:5" ht="12.75">
      <c r="A15" s="38"/>
      <c r="B15" s="18"/>
      <c r="C15" s="18"/>
      <c r="D15" s="10"/>
      <c r="E15" s="13"/>
    </row>
    <row r="16" spans="1:5" ht="12.75">
      <c r="A16" s="38"/>
      <c r="B16" s="18"/>
      <c r="C16" s="18"/>
      <c r="D16" s="10"/>
      <c r="E16" s="13"/>
    </row>
    <row r="17" spans="1:5" ht="12.75">
      <c r="A17" s="38"/>
      <c r="B17" s="18"/>
      <c r="C17" s="18"/>
      <c r="D17" s="10"/>
      <c r="E17" s="13"/>
    </row>
    <row r="18" spans="1:5" ht="12.75">
      <c r="A18" s="38"/>
      <c r="B18" s="18"/>
      <c r="C18" s="18"/>
      <c r="D18" s="10"/>
      <c r="E18" s="13"/>
    </row>
    <row r="19" spans="1:5" ht="12.75">
      <c r="A19" s="38"/>
      <c r="B19" s="18"/>
      <c r="C19" s="18"/>
      <c r="D19" s="10"/>
      <c r="E19" s="13"/>
    </row>
    <row r="20" spans="1:5" ht="12.75">
      <c r="A20" s="38"/>
      <c r="B20" s="18"/>
      <c r="C20" s="18"/>
      <c r="D20" s="10"/>
      <c r="E20" s="13"/>
    </row>
    <row r="21" spans="1:5" ht="12.75">
      <c r="A21" s="38"/>
      <c r="B21" s="18"/>
      <c r="C21" s="18"/>
      <c r="D21" s="10"/>
      <c r="E21" s="13"/>
    </row>
    <row r="22" spans="1:5" ht="12.75">
      <c r="A22" s="38"/>
      <c r="B22" s="18"/>
      <c r="C22" s="18"/>
      <c r="D22" s="10"/>
      <c r="E22" s="13"/>
    </row>
    <row r="23" spans="1:5" ht="12.75">
      <c r="A23" s="38"/>
      <c r="B23" s="18"/>
      <c r="C23" s="18"/>
      <c r="D23" s="10"/>
      <c r="E23" s="13"/>
    </row>
    <row r="24" spans="1:3" ht="12.75">
      <c r="A24" s="39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39"/>
      <c r="B25" s="20"/>
      <c r="C25" s="20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3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H28"/>
  <sheetViews>
    <sheetView zoomScale="90" zoomScaleNormal="90" zoomScalePageLayoutView="0" workbookViewId="0" topLeftCell="A2">
      <pane ySplit="5" topLeftCell="A7" activePane="bottomLeft" state="frozen"/>
      <selection pane="topLeft" activeCell="A2" sqref="A2"/>
      <selection pane="bottomLeft" activeCell="E5" sqref="E5"/>
    </sheetView>
  </sheetViews>
  <sheetFormatPr defaultColWidth="9.140625" defaultRowHeight="12.75"/>
  <cols>
    <col min="1" max="1" width="10.2812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27</v>
      </c>
    </row>
    <row r="2" spans="2:4" ht="14.25" thickBot="1" thickTop="1">
      <c r="B2" s="8" t="s">
        <v>69</v>
      </c>
      <c r="C2" s="15"/>
      <c r="D2" s="9">
        <f>Total!B44</f>
        <v>1800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5" ht="12.75">
      <c r="A24" s="21"/>
      <c r="B24" s="18"/>
      <c r="C24" s="18"/>
      <c r="D24" s="10"/>
      <c r="E24" s="13"/>
    </row>
    <row r="25" spans="1:5" ht="12.75">
      <c r="A25" s="21"/>
      <c r="B25" s="18"/>
      <c r="C25" s="18"/>
      <c r="D25" s="10"/>
      <c r="E25" s="13"/>
    </row>
    <row r="26" spans="1:3" ht="12.75">
      <c r="A26" s="7" t="s">
        <v>77</v>
      </c>
      <c r="B26" s="19">
        <f>SUM(B8:B25)</f>
        <v>0</v>
      </c>
      <c r="C26" s="19">
        <f>SUM(C8:C25)</f>
        <v>0</v>
      </c>
    </row>
    <row r="27" spans="1:3" ht="13.5" thickBot="1">
      <c r="A27" s="7"/>
      <c r="B27" s="20"/>
      <c r="C27" s="20"/>
    </row>
    <row r="28" spans="2:4" ht="14.25" thickBot="1" thickTop="1">
      <c r="B28" s="16" t="s">
        <v>85</v>
      </c>
      <c r="C28" s="17"/>
      <c r="D28" s="9">
        <f>B26-C26</f>
        <v>0</v>
      </c>
    </row>
    <row r="29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4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5"/>
  <dimension ref="A1:H32"/>
  <sheetViews>
    <sheetView zoomScalePageLayoutView="0" workbookViewId="0" topLeftCell="A1">
      <selection activeCell="D20" sqref="D19:D20"/>
    </sheetView>
  </sheetViews>
  <sheetFormatPr defaultColWidth="9.140625" defaultRowHeight="12.75"/>
  <cols>
    <col min="1" max="1" width="9.851562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96</v>
      </c>
    </row>
    <row r="2" spans="2:4" ht="14.25" thickBot="1" thickTop="1">
      <c r="B2" s="8" t="s">
        <v>69</v>
      </c>
      <c r="C2" s="15"/>
      <c r="D2" s="9">
        <f>Total!B46</f>
        <v>1500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5" ht="12.75">
      <c r="A24" s="21"/>
      <c r="B24" s="18"/>
      <c r="C24" s="18"/>
      <c r="D24" s="10"/>
      <c r="E24" s="13"/>
    </row>
    <row r="25" spans="1:5" ht="12.75">
      <c r="A25" s="21"/>
      <c r="B25" s="18"/>
      <c r="C25" s="18"/>
      <c r="D25" s="10"/>
      <c r="E25" s="13"/>
    </row>
    <row r="26" spans="1:5" ht="12.75">
      <c r="A26" s="21"/>
      <c r="B26" s="18"/>
      <c r="C26" s="18"/>
      <c r="D26" s="10"/>
      <c r="E26" s="13"/>
    </row>
    <row r="27" spans="1:5" ht="12.75">
      <c r="A27" s="21"/>
      <c r="B27" s="18"/>
      <c r="C27" s="18"/>
      <c r="D27" s="10"/>
      <c r="E27" s="13"/>
    </row>
    <row r="28" spans="1:5" ht="12.75">
      <c r="A28" s="21"/>
      <c r="B28" s="18"/>
      <c r="C28" s="18"/>
      <c r="D28" s="10"/>
      <c r="E28" s="13"/>
    </row>
    <row r="29" spans="1:5" ht="12.75">
      <c r="A29" s="21"/>
      <c r="B29" s="18"/>
      <c r="C29" s="18"/>
      <c r="D29" s="10"/>
      <c r="E29" s="13"/>
    </row>
    <row r="30" spans="1:3" ht="12.75">
      <c r="A30" s="7" t="s">
        <v>77</v>
      </c>
      <c r="B30" s="19">
        <f>SUM(B8:B29)</f>
        <v>0</v>
      </c>
      <c r="C30" s="19">
        <f>SUM(C8:C29)</f>
        <v>0</v>
      </c>
    </row>
    <row r="31" spans="1:3" ht="13.5" thickBot="1">
      <c r="A31" s="7"/>
      <c r="B31" s="20"/>
      <c r="C31" s="20"/>
    </row>
    <row r="32" spans="2:4" ht="14.25" thickBot="1" thickTop="1">
      <c r="B32" s="16" t="s">
        <v>85</v>
      </c>
      <c r="C32" s="17"/>
      <c r="D32" s="9">
        <f>B30-C30</f>
        <v>0</v>
      </c>
    </row>
    <row r="33" ht="13.5" thickTop="1"/>
  </sheetData>
  <sheetProtection/>
  <printOptions/>
  <pageMargins left="0.75" right="0.75" top="1" bottom="1" header="0.5" footer="0.5"/>
  <pageSetup orientation="portrait" paperSize="9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H32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9.851562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28</v>
      </c>
    </row>
    <row r="2" spans="2:4" ht="14.25" thickBot="1" thickTop="1">
      <c r="B2" s="8" t="s">
        <v>69</v>
      </c>
      <c r="C2" s="15"/>
      <c r="D2" s="9">
        <f>Total!B45</f>
        <v>100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5" ht="12.75">
      <c r="A24" s="21"/>
      <c r="B24" s="18"/>
      <c r="C24" s="18"/>
      <c r="D24" s="10"/>
      <c r="E24" s="13"/>
    </row>
    <row r="25" spans="1:5" ht="12.75">
      <c r="A25" s="21"/>
      <c r="B25" s="18"/>
      <c r="C25" s="18"/>
      <c r="D25" s="10"/>
      <c r="E25" s="13"/>
    </row>
    <row r="26" spans="1:5" ht="12.75">
      <c r="A26" s="21"/>
      <c r="B26" s="18"/>
      <c r="C26" s="18"/>
      <c r="D26" s="10"/>
      <c r="E26" s="13"/>
    </row>
    <row r="27" spans="1:5" ht="12.75">
      <c r="A27" s="21"/>
      <c r="B27" s="18"/>
      <c r="C27" s="18"/>
      <c r="D27" s="10"/>
      <c r="E27" s="13"/>
    </row>
    <row r="28" spans="1:5" ht="12.75">
      <c r="A28" s="21"/>
      <c r="B28" s="18"/>
      <c r="C28" s="18"/>
      <c r="D28" s="10"/>
      <c r="E28" s="13"/>
    </row>
    <row r="29" spans="1:5" ht="12.75">
      <c r="A29" s="21"/>
      <c r="B29" s="18"/>
      <c r="C29" s="18"/>
      <c r="D29" s="10"/>
      <c r="E29" s="13"/>
    </row>
    <row r="30" spans="1:3" ht="12.75">
      <c r="A30" s="7" t="s">
        <v>77</v>
      </c>
      <c r="B30" s="19">
        <f>SUM(B8:B29)</f>
        <v>0</v>
      </c>
      <c r="C30" s="19">
        <f>SUM(C8:C29)</f>
        <v>0</v>
      </c>
    </row>
    <row r="31" spans="1:3" ht="13.5" thickBot="1">
      <c r="A31" s="7"/>
      <c r="B31" s="20"/>
      <c r="C31" s="20"/>
    </row>
    <row r="32" spans="2:4" ht="14.25" thickBot="1" thickTop="1">
      <c r="B32" s="16" t="s">
        <v>85</v>
      </c>
      <c r="C32" s="17"/>
      <c r="D32" s="9">
        <f>B30-C30</f>
        <v>0</v>
      </c>
    </row>
    <row r="33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H37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10.140625" style="0" customWidth="1"/>
    <col min="2" max="2" width="9.2812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4</v>
      </c>
    </row>
    <row r="2" spans="2:4" ht="14.25" thickBot="1" thickTop="1">
      <c r="B2" s="8" t="s">
        <v>69</v>
      </c>
      <c r="C2" s="15"/>
      <c r="D2" s="9">
        <f>Total!B9</f>
        <v>4500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5" ht="12.75">
      <c r="A24" s="21"/>
      <c r="B24" s="18"/>
      <c r="C24" s="18"/>
      <c r="D24" s="10"/>
      <c r="E24" s="13"/>
    </row>
    <row r="25" spans="1:5" ht="12.75">
      <c r="A25" s="21"/>
      <c r="B25" s="18"/>
      <c r="C25" s="18"/>
      <c r="D25" s="10"/>
      <c r="E25" s="13"/>
    </row>
    <row r="26" spans="1:5" ht="12.75">
      <c r="A26" s="21"/>
      <c r="B26" s="18"/>
      <c r="C26" s="18"/>
      <c r="D26" s="10"/>
      <c r="E26" s="13"/>
    </row>
    <row r="27" spans="1:5" ht="12.75">
      <c r="A27" s="21"/>
      <c r="B27" s="18"/>
      <c r="C27" s="18"/>
      <c r="D27" s="10"/>
      <c r="E27" s="13"/>
    </row>
    <row r="28" spans="1:5" ht="12.75">
      <c r="A28" s="21"/>
      <c r="B28" s="18"/>
      <c r="C28" s="18"/>
      <c r="D28" s="10"/>
      <c r="E28" s="13"/>
    </row>
    <row r="29" spans="1:5" ht="12.75">
      <c r="A29" s="21"/>
      <c r="B29" s="18"/>
      <c r="C29" s="18"/>
      <c r="D29" s="10"/>
      <c r="E29" s="13"/>
    </row>
    <row r="30" spans="1:5" ht="12.75">
      <c r="A30" s="21"/>
      <c r="B30" s="18"/>
      <c r="C30" s="18"/>
      <c r="D30" s="10"/>
      <c r="E30" s="13"/>
    </row>
    <row r="31" spans="1:5" ht="12.75">
      <c r="A31" s="21"/>
      <c r="B31" s="18"/>
      <c r="C31" s="18"/>
      <c r="D31" s="10"/>
      <c r="E31" s="13"/>
    </row>
    <row r="32" spans="1:5" ht="12.75">
      <c r="A32" s="21"/>
      <c r="B32" s="18"/>
      <c r="C32" s="18"/>
      <c r="D32" s="10"/>
      <c r="E32" s="13"/>
    </row>
    <row r="33" spans="1:5" ht="12.75">
      <c r="A33" s="21"/>
      <c r="B33" s="18"/>
      <c r="C33" s="18"/>
      <c r="D33" s="10"/>
      <c r="E33" s="13"/>
    </row>
    <row r="34" spans="1:5" ht="12.75">
      <c r="A34" s="21"/>
      <c r="B34" s="18"/>
      <c r="C34" s="18"/>
      <c r="D34" s="10"/>
      <c r="E34" s="13"/>
    </row>
    <row r="35" spans="1:3" ht="12.75">
      <c r="A35" s="7" t="s">
        <v>77</v>
      </c>
      <c r="B35" s="19">
        <f>SUM(B8:B34)</f>
        <v>0</v>
      </c>
      <c r="C35" s="19">
        <f>SUM(C8:C34)</f>
        <v>0</v>
      </c>
    </row>
    <row r="36" spans="1:3" ht="13.5" thickBot="1">
      <c r="A36" s="7"/>
      <c r="B36" s="20"/>
      <c r="C36" s="20"/>
    </row>
    <row r="37" spans="2:4" ht="14.25" thickBot="1" thickTop="1">
      <c r="B37" s="16" t="s">
        <v>85</v>
      </c>
      <c r="C37" s="17"/>
      <c r="D37" s="9">
        <f>B35-C35</f>
        <v>0</v>
      </c>
    </row>
    <row r="38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4"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H25"/>
  <sheetViews>
    <sheetView zoomScale="90" zoomScaleNormal="90" zoomScalePageLayoutView="0" workbookViewId="0" topLeftCell="A2">
      <selection activeCell="E17" sqref="E17"/>
    </sheetView>
  </sheetViews>
  <sheetFormatPr defaultColWidth="9.140625" defaultRowHeight="12.75"/>
  <cols>
    <col min="1" max="1" width="12.5742187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30</v>
      </c>
    </row>
    <row r="2" spans="2:4" ht="14.25" thickBot="1" thickTop="1">
      <c r="B2" s="8" t="s">
        <v>69</v>
      </c>
      <c r="C2" s="15"/>
      <c r="D2" s="9" t="e">
        <f>Total!#REF!</f>
        <v>#REF!</v>
      </c>
    </row>
    <row r="3" ht="13.5" thickTop="1"/>
    <row r="4" ht="12.75">
      <c r="B4" t="s">
        <v>70</v>
      </c>
    </row>
    <row r="6" spans="1:8" s="7" customFormat="1" ht="12.75">
      <c r="A6" s="32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21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3" ht="12.75">
      <c r="A23" s="7" t="s">
        <v>77</v>
      </c>
      <c r="B23" s="19">
        <f>SUM(B8:B22)</f>
        <v>0</v>
      </c>
      <c r="C23" s="19">
        <f>SUM(C8:C22)</f>
        <v>0</v>
      </c>
    </row>
    <row r="24" spans="1:3" ht="13.5" thickBot="1">
      <c r="A24" s="7"/>
      <c r="B24" s="20"/>
      <c r="C24" s="20"/>
    </row>
    <row r="25" spans="2:4" ht="14.25" thickBot="1" thickTop="1">
      <c r="B25" s="16" t="s">
        <v>85</v>
      </c>
      <c r="C25" s="17"/>
      <c r="D25" s="9">
        <f>B23-C23</f>
        <v>0</v>
      </c>
    </row>
    <row r="26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3" r:id="rId2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H26"/>
  <sheetViews>
    <sheetView zoomScale="90" zoomScaleNormal="90" zoomScalePageLayoutView="0" workbookViewId="0" topLeftCell="A2">
      <selection activeCell="E21" sqref="E21"/>
    </sheetView>
  </sheetViews>
  <sheetFormatPr defaultColWidth="9.140625" defaultRowHeight="12.75"/>
  <cols>
    <col min="1" max="1" width="7.851562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31</v>
      </c>
    </row>
    <row r="2" spans="2:4" ht="14.25" thickBot="1" thickTop="1">
      <c r="B2" s="8" t="s">
        <v>69</v>
      </c>
      <c r="C2" s="15"/>
      <c r="D2" s="9">
        <f>Total!B48</f>
        <v>400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0"/>
      <c r="C25" s="20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6" r:id="rId2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24"/>
  <sheetViews>
    <sheetView zoomScale="90" zoomScaleNormal="90" zoomScalePageLayoutView="0" workbookViewId="0" topLeftCell="A2">
      <selection activeCell="F8" sqref="F7:F8"/>
    </sheetView>
  </sheetViews>
  <sheetFormatPr defaultColWidth="9.140625" defaultRowHeight="12.75"/>
  <cols>
    <col min="1" max="1" width="10.8515625" style="35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39" t="s">
        <v>32</v>
      </c>
    </row>
    <row r="2" spans="2:4" ht="14.25" thickBot="1" thickTop="1">
      <c r="B2" s="8" t="s">
        <v>69</v>
      </c>
      <c r="C2" s="15"/>
      <c r="D2" s="9">
        <f>Total!B49</f>
        <v>200</v>
      </c>
    </row>
    <row r="3" ht="13.5" thickTop="1"/>
    <row r="4" ht="12.75">
      <c r="B4" t="s">
        <v>70</v>
      </c>
    </row>
    <row r="6" spans="1:8" s="7" customFormat="1" ht="12.75">
      <c r="A6" s="36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37"/>
      <c r="B7" s="11"/>
      <c r="C7" s="11"/>
      <c r="D7" s="11"/>
      <c r="E7" s="14"/>
    </row>
    <row r="8" spans="1:5" ht="12.75">
      <c r="A8" s="38"/>
      <c r="B8" s="18"/>
      <c r="C8" s="18"/>
      <c r="D8" s="10"/>
      <c r="E8" s="13"/>
    </row>
    <row r="9" spans="1:5" ht="12.75">
      <c r="A9" s="38"/>
      <c r="B9" s="18"/>
      <c r="C9" s="18"/>
      <c r="D9" s="10"/>
      <c r="E9" s="13"/>
    </row>
    <row r="10" spans="1:5" ht="12.75">
      <c r="A10" s="38"/>
      <c r="B10" s="18"/>
      <c r="C10" s="18"/>
      <c r="D10" s="10"/>
      <c r="E10" s="13"/>
    </row>
    <row r="11" spans="1:5" ht="12.75">
      <c r="A11" s="38"/>
      <c r="B11" s="18"/>
      <c r="C11" s="18"/>
      <c r="D11" s="10"/>
      <c r="E11" s="13"/>
    </row>
    <row r="12" spans="1:5" ht="12.75">
      <c r="A12" s="38"/>
      <c r="B12" s="18"/>
      <c r="C12" s="18"/>
      <c r="D12" s="10"/>
      <c r="E12" s="13"/>
    </row>
    <row r="13" spans="1:5" ht="12.75">
      <c r="A13" s="38"/>
      <c r="B13" s="18"/>
      <c r="C13" s="18"/>
      <c r="D13" s="10"/>
      <c r="E13" s="13"/>
    </row>
    <row r="14" spans="1:5" ht="12.75">
      <c r="A14" s="38"/>
      <c r="B14" s="18"/>
      <c r="C14" s="18"/>
      <c r="D14" s="10"/>
      <c r="E14" s="13"/>
    </row>
    <row r="15" spans="1:5" ht="12.75">
      <c r="A15" s="38"/>
      <c r="B15" s="18"/>
      <c r="C15" s="18"/>
      <c r="D15" s="10"/>
      <c r="E15" s="13"/>
    </row>
    <row r="16" spans="1:5" ht="12.75">
      <c r="A16" s="38"/>
      <c r="B16" s="18"/>
      <c r="C16" s="18"/>
      <c r="D16" s="10"/>
      <c r="E16" s="13"/>
    </row>
    <row r="17" spans="1:5" ht="12.75">
      <c r="A17" s="38"/>
      <c r="B17" s="18"/>
      <c r="C17" s="18"/>
      <c r="D17" s="10"/>
      <c r="E17" s="13"/>
    </row>
    <row r="18" spans="1:5" ht="12.75">
      <c r="A18" s="38"/>
      <c r="B18" s="18"/>
      <c r="C18" s="18"/>
      <c r="D18" s="10"/>
      <c r="E18" s="13"/>
    </row>
    <row r="19" spans="1:5" ht="12.75">
      <c r="A19" s="38"/>
      <c r="B19" s="18"/>
      <c r="C19" s="18"/>
      <c r="D19" s="10"/>
      <c r="E19" s="13"/>
    </row>
    <row r="20" spans="1:5" ht="12.75">
      <c r="A20" s="38"/>
      <c r="B20" s="18"/>
      <c r="C20" s="18"/>
      <c r="D20" s="10"/>
      <c r="E20" s="13"/>
    </row>
    <row r="21" spans="1:5" ht="12.75">
      <c r="A21" s="38"/>
      <c r="B21" s="18"/>
      <c r="C21" s="18"/>
      <c r="D21" s="10"/>
      <c r="E21" s="13"/>
    </row>
    <row r="22" spans="1:3" ht="12.75">
      <c r="A22" s="39" t="s">
        <v>77</v>
      </c>
      <c r="B22" s="19">
        <f>SUM(B8:B21)</f>
        <v>0</v>
      </c>
      <c r="C22" s="19">
        <f>SUM(C8:C21)</f>
        <v>0</v>
      </c>
    </row>
    <row r="23" spans="1:3" ht="13.5" thickBot="1">
      <c r="A23" s="39"/>
      <c r="B23" s="20"/>
      <c r="C23" s="20"/>
    </row>
    <row r="24" spans="2:4" ht="14.25" thickBot="1" thickTop="1">
      <c r="B24" s="16" t="s">
        <v>85</v>
      </c>
      <c r="C24" s="17"/>
      <c r="D24" s="9">
        <f>B22-C22</f>
        <v>0</v>
      </c>
    </row>
    <row r="25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H26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12.0039062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105</v>
      </c>
    </row>
    <row r="2" spans="2:4" ht="14.25" thickBot="1" thickTop="1">
      <c r="B2" s="8" t="s">
        <v>69</v>
      </c>
      <c r="C2" s="15"/>
      <c r="D2" s="9">
        <f>Total!B47</f>
        <v>2600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0"/>
      <c r="C25" s="20"/>
    </row>
    <row r="26" spans="2:4" ht="14.25" thickBot="1" thickTop="1">
      <c r="B26" s="16" t="s">
        <v>76</v>
      </c>
      <c r="C26" s="17"/>
      <c r="D26" s="9">
        <f>B24-C24</f>
        <v>0</v>
      </c>
    </row>
    <row r="2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3" r:id="rId2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H26"/>
  <sheetViews>
    <sheetView zoomScale="90" zoomScaleNormal="90" zoomScalePageLayoutView="0" workbookViewId="0" topLeftCell="A2">
      <pane ySplit="5" topLeftCell="A7" activePane="bottomLeft" state="frozen"/>
      <selection pane="topLeft" activeCell="A2" sqref="A2"/>
      <selection pane="bottomLeft" activeCell="C17" sqref="C17"/>
    </sheetView>
  </sheetViews>
  <sheetFormatPr defaultColWidth="9.140625" defaultRowHeight="12.75"/>
  <cols>
    <col min="1" max="1" width="9.42187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34</v>
      </c>
    </row>
    <row r="2" spans="2:4" ht="14.25" thickBot="1" thickTop="1">
      <c r="B2" s="8" t="s">
        <v>69</v>
      </c>
      <c r="C2" s="15"/>
      <c r="D2" s="9">
        <f>Total!B50</f>
        <v>200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" customHeight="1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0"/>
      <c r="C25" s="20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25"/>
  <sheetViews>
    <sheetView zoomScalePageLayoutView="0" workbookViewId="0" topLeftCell="A1">
      <selection activeCell="C16" sqref="C15:C16"/>
    </sheetView>
  </sheetViews>
  <sheetFormatPr defaultColWidth="9.140625" defaultRowHeight="12.75"/>
  <cols>
    <col min="1" max="1" width="9.42187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83</v>
      </c>
    </row>
    <row r="2" spans="2:4" ht="14.25" thickBot="1" thickTop="1">
      <c r="B2" s="8" t="s">
        <v>69</v>
      </c>
      <c r="C2" s="15"/>
      <c r="D2" s="9">
        <f>Total!B28</f>
        <v>300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38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3" ht="12.75">
      <c r="A23" s="7" t="s">
        <v>77</v>
      </c>
      <c r="B23" s="19">
        <f>SUM(B8:B22)</f>
        <v>0</v>
      </c>
      <c r="C23" s="19">
        <f>SUM(C8:C22)</f>
        <v>0</v>
      </c>
    </row>
    <row r="24" spans="1:3" ht="13.5" thickBot="1">
      <c r="A24" s="7"/>
      <c r="B24" s="20"/>
      <c r="C24" s="20"/>
    </row>
    <row r="25" spans="2:4" ht="14.25" thickBot="1" thickTop="1">
      <c r="B25" s="16" t="s">
        <v>85</v>
      </c>
      <c r="C25" s="17"/>
      <c r="D25" s="9">
        <f>B23-C23</f>
        <v>0</v>
      </c>
    </row>
    <row r="26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28"/>
  <sheetViews>
    <sheetView zoomScale="90" zoomScaleNormal="90" zoomScalePageLayoutView="0" workbookViewId="0" topLeftCell="A1">
      <selection activeCell="E14" sqref="E14"/>
    </sheetView>
  </sheetViews>
  <sheetFormatPr defaultColWidth="9.140625" defaultRowHeight="12.75"/>
  <cols>
    <col min="1" max="1" width="9.7109375" style="0" bestFit="1" customWidth="1"/>
    <col min="2" max="2" width="9.2812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35</v>
      </c>
    </row>
    <row r="2" spans="2:4" ht="14.25" thickBot="1" thickTop="1">
      <c r="B2" s="8" t="s">
        <v>69</v>
      </c>
      <c r="C2" s="15"/>
      <c r="D2" s="9">
        <f>Total!B51</f>
        <v>1900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5" ht="12.75">
      <c r="A24" s="21"/>
      <c r="B24" s="18"/>
      <c r="C24" s="18"/>
      <c r="D24" s="10"/>
      <c r="E24" s="13"/>
    </row>
    <row r="25" spans="1:5" ht="12.75">
      <c r="A25" s="21"/>
      <c r="B25" s="18"/>
      <c r="C25" s="18"/>
      <c r="D25" s="10"/>
      <c r="E25" s="13"/>
    </row>
    <row r="26" spans="1:3" ht="12.75">
      <c r="A26" s="7" t="s">
        <v>77</v>
      </c>
      <c r="B26" s="19">
        <f>SUM(B8:B25)</f>
        <v>0</v>
      </c>
      <c r="C26" s="19">
        <f>SUM(C8:C25)</f>
        <v>0</v>
      </c>
    </row>
    <row r="27" spans="1:3" ht="13.5" thickBot="1">
      <c r="A27" s="7"/>
      <c r="B27" s="20"/>
      <c r="C27" s="20"/>
    </row>
    <row r="28" spans="2:4" ht="14.25" thickBot="1" thickTop="1">
      <c r="B28" s="16" t="s">
        <v>85</v>
      </c>
      <c r="C28" s="17"/>
      <c r="D28" s="9">
        <f>B26-C26</f>
        <v>0</v>
      </c>
    </row>
    <row r="29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H26"/>
  <sheetViews>
    <sheetView zoomScale="90" zoomScaleNormal="90" zoomScalePageLayoutView="0" workbookViewId="0" topLeftCell="A2">
      <selection activeCell="E4" sqref="E4"/>
    </sheetView>
  </sheetViews>
  <sheetFormatPr defaultColWidth="9.140625" defaultRowHeight="12.75"/>
  <cols>
    <col min="1" max="1" width="13.57421875" style="25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24" t="s">
        <v>80</v>
      </c>
    </row>
    <row r="2" spans="2:4" ht="14.25" thickBot="1" thickTop="1">
      <c r="B2" s="8" t="s">
        <v>69</v>
      </c>
      <c r="C2" s="15"/>
      <c r="D2" s="9">
        <f>Total!B40</f>
        <v>300</v>
      </c>
    </row>
    <row r="3" ht="13.5" thickTop="1"/>
    <row r="4" ht="12.75">
      <c r="B4" t="s">
        <v>70</v>
      </c>
    </row>
    <row r="6" spans="1:8" s="7" customFormat="1" ht="12.75">
      <c r="A6" s="33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26"/>
      <c r="B7" s="11"/>
      <c r="C7" s="11"/>
      <c r="D7" s="11"/>
      <c r="E7" s="14"/>
    </row>
    <row r="8" spans="1:5" ht="12.75">
      <c r="A8" s="23"/>
      <c r="B8" s="18"/>
      <c r="C8" s="18"/>
      <c r="D8" s="10"/>
      <c r="E8" s="13"/>
    </row>
    <row r="9" spans="1:5" ht="12.75">
      <c r="A9" s="23"/>
      <c r="B9" s="18"/>
      <c r="C9" s="18"/>
      <c r="D9" s="10"/>
      <c r="E9" s="13"/>
    </row>
    <row r="10" spans="1:5" ht="12.75">
      <c r="A10" s="23"/>
      <c r="B10" s="18"/>
      <c r="C10" s="18"/>
      <c r="D10" s="10"/>
      <c r="E10" s="13"/>
    </row>
    <row r="11" spans="1:5" ht="12.75">
      <c r="A11" s="23"/>
      <c r="B11" s="18"/>
      <c r="C11" s="18"/>
      <c r="D11" s="10"/>
      <c r="E11" s="13"/>
    </row>
    <row r="12" spans="1:5" ht="12.75">
      <c r="A12" s="23"/>
      <c r="B12" s="18"/>
      <c r="C12" s="18"/>
      <c r="D12" s="10"/>
      <c r="E12" s="13"/>
    </row>
    <row r="13" spans="1:5" ht="12.75">
      <c r="A13" s="23"/>
      <c r="B13" s="18"/>
      <c r="C13" s="18"/>
      <c r="D13" s="10"/>
      <c r="E13" s="13"/>
    </row>
    <row r="14" spans="1:5" ht="12.75">
      <c r="A14" s="23"/>
      <c r="B14" s="18"/>
      <c r="C14" s="18"/>
      <c r="D14" s="10"/>
      <c r="E14" s="13"/>
    </row>
    <row r="15" spans="1:5" ht="12.75">
      <c r="A15" s="23"/>
      <c r="B15" s="18"/>
      <c r="C15" s="18"/>
      <c r="D15" s="10"/>
      <c r="E15" s="13"/>
    </row>
    <row r="16" spans="1:5" ht="12.75">
      <c r="A16" s="23"/>
      <c r="B16" s="18"/>
      <c r="C16" s="18"/>
      <c r="D16" s="10"/>
      <c r="E16" s="13"/>
    </row>
    <row r="17" spans="1:5" ht="12.75">
      <c r="A17" s="23"/>
      <c r="B17" s="18"/>
      <c r="C17" s="18"/>
      <c r="D17" s="10"/>
      <c r="E17" s="13"/>
    </row>
    <row r="18" spans="1:5" ht="12.75">
      <c r="A18" s="23"/>
      <c r="B18" s="18"/>
      <c r="C18" s="18"/>
      <c r="D18" s="10"/>
      <c r="E18" s="13"/>
    </row>
    <row r="19" spans="1:5" ht="12.75">
      <c r="A19" s="23"/>
      <c r="B19" s="18"/>
      <c r="C19" s="18"/>
      <c r="D19" s="10"/>
      <c r="E19" s="13"/>
    </row>
    <row r="20" spans="1:5" ht="12.75">
      <c r="A20" s="23"/>
      <c r="B20" s="18"/>
      <c r="C20" s="18"/>
      <c r="D20" s="10"/>
      <c r="E20" s="13"/>
    </row>
    <row r="21" spans="1:5" ht="12.75">
      <c r="A21" s="23"/>
      <c r="B21" s="18"/>
      <c r="C21" s="18"/>
      <c r="D21" s="10"/>
      <c r="E21" s="13"/>
    </row>
    <row r="22" spans="1:5" ht="12.75">
      <c r="A22" s="23"/>
      <c r="B22" s="18"/>
      <c r="C22" s="18"/>
      <c r="D22" s="10"/>
      <c r="E22" s="13"/>
    </row>
    <row r="23" spans="1:5" ht="12.75">
      <c r="A23" s="23"/>
      <c r="B23" s="18"/>
      <c r="C23" s="18"/>
      <c r="D23" s="10"/>
      <c r="E23" s="13"/>
    </row>
    <row r="24" spans="1:3" ht="12.75">
      <c r="A24" s="24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24"/>
      <c r="B25" s="20"/>
      <c r="C25" s="20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3" r:id="rId2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"/>
  <dimension ref="A1:E6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8.421875" style="0" bestFit="1" customWidth="1"/>
    <col min="2" max="4" width="10.140625" style="0" bestFit="1" customWidth="1"/>
    <col min="5" max="5" width="51.140625" style="0" bestFit="1" customWidth="1"/>
  </cols>
  <sheetData>
    <row r="1" ht="12.75">
      <c r="A1" s="5">
        <v>38231</v>
      </c>
    </row>
    <row r="3" ht="12.75">
      <c r="A3" s="1" t="s">
        <v>67</v>
      </c>
    </row>
    <row r="5" spans="1:4" ht="12.75">
      <c r="A5" s="2" t="s">
        <v>0</v>
      </c>
      <c r="B5" s="2" t="s">
        <v>64</v>
      </c>
      <c r="C5" s="2" t="s">
        <v>65</v>
      </c>
      <c r="D5" s="2" t="s">
        <v>66</v>
      </c>
    </row>
    <row r="6" spans="1:4" ht="12.75">
      <c r="A6" t="s">
        <v>1</v>
      </c>
      <c r="B6" s="3">
        <v>12271.56</v>
      </c>
      <c r="C6" s="3">
        <v>12271.56</v>
      </c>
      <c r="D6" s="3">
        <f>C6-B6</f>
        <v>0</v>
      </c>
    </row>
    <row r="7" spans="1:4" ht="12.75">
      <c r="A7" t="s">
        <v>2</v>
      </c>
      <c r="B7" s="3">
        <v>5000</v>
      </c>
      <c r="C7" s="3">
        <v>5000</v>
      </c>
      <c r="D7" s="3">
        <f aca="true" t="shared" si="0" ref="D7:D14">C7-B7</f>
        <v>0</v>
      </c>
    </row>
    <row r="8" spans="1:4" ht="12.75">
      <c r="A8" t="s">
        <v>3</v>
      </c>
      <c r="B8" s="3">
        <v>5000</v>
      </c>
      <c r="C8" s="3"/>
      <c r="D8" s="3">
        <f>C8-B8</f>
        <v>-5000</v>
      </c>
    </row>
    <row r="9" spans="1:4" ht="12.75">
      <c r="A9" t="s">
        <v>4</v>
      </c>
      <c r="B9" s="3">
        <v>2000</v>
      </c>
      <c r="C9" s="3">
        <v>265.58</v>
      </c>
      <c r="D9" s="3">
        <f>C9-B9</f>
        <v>-1734.42</v>
      </c>
    </row>
    <row r="10" spans="1:4" ht="12.75">
      <c r="A10" t="s">
        <v>5</v>
      </c>
      <c r="B10" s="3">
        <v>1000</v>
      </c>
      <c r="C10" s="3"/>
      <c r="D10" s="3">
        <f t="shared" si="0"/>
        <v>-1000</v>
      </c>
    </row>
    <row r="11" spans="1:4" ht="12.75">
      <c r="A11" t="s">
        <v>6</v>
      </c>
      <c r="B11" s="3">
        <v>1000</v>
      </c>
      <c r="C11" s="3"/>
      <c r="D11" s="3">
        <f t="shared" si="0"/>
        <v>-1000</v>
      </c>
    </row>
    <row r="12" spans="1:4" ht="12.75">
      <c r="A12" t="s">
        <v>7</v>
      </c>
      <c r="B12" s="3">
        <v>200</v>
      </c>
      <c r="C12" s="3"/>
      <c r="D12" s="3"/>
    </row>
    <row r="13" spans="1:4" ht="12.75">
      <c r="A13" t="s">
        <v>8</v>
      </c>
      <c r="B13" s="3">
        <v>300</v>
      </c>
      <c r="C13" s="3">
        <v>420.42</v>
      </c>
      <c r="D13" s="3">
        <f>C13-B13</f>
        <v>120.42000000000002</v>
      </c>
    </row>
    <row r="14" spans="1:4" ht="12.75">
      <c r="A14" t="s">
        <v>9</v>
      </c>
      <c r="B14" s="3"/>
      <c r="C14" s="3"/>
      <c r="D14" s="3">
        <f t="shared" si="0"/>
        <v>0</v>
      </c>
    </row>
    <row r="16" spans="1:4" ht="12.75">
      <c r="A16" s="2" t="s">
        <v>10</v>
      </c>
      <c r="B16" s="4">
        <f>SUM(B6:B15)</f>
        <v>26771.559999999998</v>
      </c>
      <c r="C16" s="4">
        <f>SUM(C6:C15)</f>
        <v>17957.559999999998</v>
      </c>
      <c r="D16" s="4">
        <f>SUM(D6:D14)</f>
        <v>-8614</v>
      </c>
    </row>
    <row r="20" ht="12.75">
      <c r="A20" s="1" t="s">
        <v>68</v>
      </c>
    </row>
    <row r="22" spans="1:5" ht="12.75">
      <c r="A22" s="2" t="s">
        <v>0</v>
      </c>
      <c r="B22" s="2" t="s">
        <v>64</v>
      </c>
      <c r="C22" s="2" t="s">
        <v>78</v>
      </c>
      <c r="D22" s="2" t="s">
        <v>79</v>
      </c>
      <c r="E22" s="2" t="s">
        <v>44</v>
      </c>
    </row>
    <row r="23" spans="1:4" ht="12.75">
      <c r="A23" t="s">
        <v>11</v>
      </c>
      <c r="B23" s="3">
        <v>3000</v>
      </c>
      <c r="C23" s="3">
        <v>540</v>
      </c>
      <c r="D23" s="3">
        <f>B23-C23</f>
        <v>2460</v>
      </c>
    </row>
    <row r="24" spans="1:4" ht="12.75">
      <c r="A24" t="s">
        <v>12</v>
      </c>
      <c r="B24" s="3">
        <v>550</v>
      </c>
      <c r="C24" s="3"/>
      <c r="D24" s="3">
        <f aca="true" t="shared" si="1" ref="D24:D47">B24-C24</f>
        <v>550</v>
      </c>
    </row>
    <row r="25" spans="1:5" ht="12.75">
      <c r="A25" t="s">
        <v>13</v>
      </c>
      <c r="B25" s="3">
        <v>400</v>
      </c>
      <c r="C25" s="3"/>
      <c r="D25" s="3">
        <f t="shared" si="1"/>
        <v>400</v>
      </c>
      <c r="E25" t="s">
        <v>45</v>
      </c>
    </row>
    <row r="26" spans="1:5" ht="12.75">
      <c r="A26" t="s">
        <v>14</v>
      </c>
      <c r="B26" s="3">
        <v>300</v>
      </c>
      <c r="C26" s="3"/>
      <c r="D26" s="3">
        <f t="shared" si="1"/>
        <v>300</v>
      </c>
      <c r="E26" t="s">
        <v>46</v>
      </c>
    </row>
    <row r="27" spans="1:5" ht="12.75">
      <c r="A27" t="s">
        <v>15</v>
      </c>
      <c r="B27" s="3">
        <v>200</v>
      </c>
      <c r="C27" s="3">
        <v>100</v>
      </c>
      <c r="D27" s="3">
        <f t="shared" si="1"/>
        <v>100</v>
      </c>
      <c r="E27" t="s">
        <v>47</v>
      </c>
    </row>
    <row r="28" spans="1:5" ht="12.75">
      <c r="A28" t="s">
        <v>16</v>
      </c>
      <c r="B28" s="3">
        <v>2000</v>
      </c>
      <c r="C28" s="3"/>
      <c r="D28" s="3">
        <f t="shared" si="1"/>
        <v>2000</v>
      </c>
      <c r="E28" t="s">
        <v>48</v>
      </c>
    </row>
    <row r="29" spans="1:5" ht="12.75">
      <c r="A29" t="s">
        <v>17</v>
      </c>
      <c r="B29" s="3">
        <v>400</v>
      </c>
      <c r="C29" s="3"/>
      <c r="D29" s="3">
        <f t="shared" si="1"/>
        <v>400</v>
      </c>
      <c r="E29" t="s">
        <v>49</v>
      </c>
    </row>
    <row r="30" spans="1:4" ht="12.75">
      <c r="A30" t="s">
        <v>18</v>
      </c>
      <c r="B30" s="3">
        <v>175</v>
      </c>
      <c r="C30" s="3"/>
      <c r="D30" s="3">
        <f t="shared" si="1"/>
        <v>175</v>
      </c>
    </row>
    <row r="31" spans="1:5" ht="12.75">
      <c r="A31" t="s">
        <v>19</v>
      </c>
      <c r="B31" s="3">
        <v>2200</v>
      </c>
      <c r="C31" s="3"/>
      <c r="D31" s="3">
        <f t="shared" si="1"/>
        <v>2200</v>
      </c>
      <c r="E31" t="s">
        <v>50</v>
      </c>
    </row>
    <row r="32" spans="1:4" ht="12.75">
      <c r="A32" t="s">
        <v>20</v>
      </c>
      <c r="B32" s="3">
        <v>1000</v>
      </c>
      <c r="C32" s="3"/>
      <c r="D32" s="3">
        <f t="shared" si="1"/>
        <v>1000</v>
      </c>
    </row>
    <row r="33" spans="1:4" ht="12.75">
      <c r="A33" t="s">
        <v>21</v>
      </c>
      <c r="B33" s="3">
        <v>5000</v>
      </c>
      <c r="C33" s="3">
        <v>5000</v>
      </c>
      <c r="D33" s="3">
        <f t="shared" si="1"/>
        <v>0</v>
      </c>
    </row>
    <row r="34" spans="1:5" ht="12.75">
      <c r="A34" t="s">
        <v>22</v>
      </c>
      <c r="B34" s="3">
        <v>200</v>
      </c>
      <c r="C34" s="3"/>
      <c r="D34" s="3">
        <f t="shared" si="1"/>
        <v>200</v>
      </c>
      <c r="E34" t="s">
        <v>51</v>
      </c>
    </row>
    <row r="35" spans="1:4" ht="12.75">
      <c r="A35" t="s">
        <v>23</v>
      </c>
      <c r="B35" s="3">
        <v>400</v>
      </c>
      <c r="C35" s="3"/>
      <c r="D35" s="3">
        <f t="shared" si="1"/>
        <v>400</v>
      </c>
    </row>
    <row r="36" spans="1:5" ht="12.75">
      <c r="A36" t="s">
        <v>24</v>
      </c>
      <c r="B36" s="3">
        <v>1000</v>
      </c>
      <c r="C36" s="3">
        <v>27.06</v>
      </c>
      <c r="D36" s="3">
        <f t="shared" si="1"/>
        <v>972.94</v>
      </c>
      <c r="E36" t="s">
        <v>52</v>
      </c>
    </row>
    <row r="37" spans="1:5" ht="12.75">
      <c r="A37" t="s">
        <v>25</v>
      </c>
      <c r="B37" s="3">
        <v>1000</v>
      </c>
      <c r="C37" s="3">
        <v>89.47</v>
      </c>
      <c r="D37" s="3">
        <f t="shared" si="1"/>
        <v>910.53</v>
      </c>
      <c r="E37" t="s">
        <v>53</v>
      </c>
    </row>
    <row r="38" spans="1:4" ht="12.75">
      <c r="A38" t="s">
        <v>26</v>
      </c>
      <c r="B38" s="3">
        <v>250</v>
      </c>
      <c r="C38" s="3"/>
      <c r="D38" s="3">
        <f t="shared" si="1"/>
        <v>250</v>
      </c>
    </row>
    <row r="39" spans="1:5" ht="12.75">
      <c r="A39" t="s">
        <v>27</v>
      </c>
      <c r="B39" s="3">
        <v>1500</v>
      </c>
      <c r="C39" s="3">
        <v>175</v>
      </c>
      <c r="D39" s="3">
        <f t="shared" si="1"/>
        <v>1325</v>
      </c>
      <c r="E39" t="s">
        <v>54</v>
      </c>
    </row>
    <row r="40" spans="1:4" ht="12.75">
      <c r="A40" t="s">
        <v>28</v>
      </c>
      <c r="B40" s="3">
        <v>100</v>
      </c>
      <c r="C40" s="3"/>
      <c r="D40" s="3">
        <f t="shared" si="1"/>
        <v>100</v>
      </c>
    </row>
    <row r="41" spans="1:4" ht="12.75">
      <c r="A41" t="s">
        <v>29</v>
      </c>
      <c r="B41" s="3">
        <v>200</v>
      </c>
      <c r="C41" s="3"/>
      <c r="D41" s="3">
        <f t="shared" si="1"/>
        <v>200</v>
      </c>
    </row>
    <row r="42" spans="1:5" ht="12.75">
      <c r="A42" t="s">
        <v>30</v>
      </c>
      <c r="B42" s="3">
        <v>150</v>
      </c>
      <c r="C42" s="3">
        <v>35.1</v>
      </c>
      <c r="D42" s="3">
        <f t="shared" si="1"/>
        <v>114.9</v>
      </c>
      <c r="E42" t="s">
        <v>55</v>
      </c>
    </row>
    <row r="43" spans="1:5" ht="12.75">
      <c r="A43" t="s">
        <v>31</v>
      </c>
      <c r="B43" s="3">
        <v>200</v>
      </c>
      <c r="C43" s="3">
        <v>47.7</v>
      </c>
      <c r="D43" s="3">
        <f t="shared" si="1"/>
        <v>152.3</v>
      </c>
      <c r="E43" t="s">
        <v>56</v>
      </c>
    </row>
    <row r="44" spans="1:5" ht="12.75">
      <c r="A44" t="s">
        <v>32</v>
      </c>
      <c r="B44" s="3">
        <v>400</v>
      </c>
      <c r="C44" s="3"/>
      <c r="D44" s="3">
        <f t="shared" si="1"/>
        <v>400</v>
      </c>
      <c r="E44" t="s">
        <v>57</v>
      </c>
    </row>
    <row r="45" spans="1:4" ht="12.75">
      <c r="A45" t="s">
        <v>33</v>
      </c>
      <c r="B45" s="3">
        <v>2700</v>
      </c>
      <c r="C45" s="3">
        <v>1108.12</v>
      </c>
      <c r="D45" s="3">
        <f t="shared" si="1"/>
        <v>1591.88</v>
      </c>
    </row>
    <row r="46" spans="1:4" ht="12.75">
      <c r="A46" t="s">
        <v>34</v>
      </c>
      <c r="B46" s="3">
        <v>200</v>
      </c>
      <c r="C46" s="3"/>
      <c r="D46" s="3">
        <f t="shared" si="1"/>
        <v>200</v>
      </c>
    </row>
    <row r="47" spans="1:4" ht="12.75">
      <c r="A47" t="s">
        <v>35</v>
      </c>
      <c r="B47" s="3">
        <v>1300</v>
      </c>
      <c r="C47" s="3"/>
      <c r="D47" s="3">
        <f t="shared" si="1"/>
        <v>1300</v>
      </c>
    </row>
    <row r="49" spans="1:4" ht="12.75">
      <c r="A49" s="2" t="s">
        <v>10</v>
      </c>
      <c r="B49" s="4">
        <f>SUM(B23:B48)</f>
        <v>24825</v>
      </c>
      <c r="C49" s="4">
        <f>SUM(C23:C48)</f>
        <v>7122.450000000001</v>
      </c>
      <c r="D49" s="4">
        <f>SUM(D23:D48)</f>
        <v>17702.55</v>
      </c>
    </row>
    <row r="53" ht="12.75">
      <c r="A53" s="2" t="s">
        <v>36</v>
      </c>
    </row>
    <row r="54" ht="12.75">
      <c r="A54" s="2"/>
    </row>
    <row r="55" spans="1:2" ht="12.75">
      <c r="A55" t="s">
        <v>37</v>
      </c>
      <c r="B55" t="s">
        <v>58</v>
      </c>
    </row>
    <row r="56" spans="1:2" ht="12.75">
      <c r="A56" t="s">
        <v>38</v>
      </c>
      <c r="B56" t="s">
        <v>59</v>
      </c>
    </row>
    <row r="57" spans="1:2" ht="12.75">
      <c r="A57" t="s">
        <v>39</v>
      </c>
      <c r="B57" t="s">
        <v>60</v>
      </c>
    </row>
    <row r="58" spans="1:2" ht="12.75">
      <c r="A58" t="s">
        <v>40</v>
      </c>
      <c r="B58" t="s">
        <v>61</v>
      </c>
    </row>
    <row r="59" spans="1:2" ht="12.75">
      <c r="A59" t="s">
        <v>41</v>
      </c>
      <c r="B59" t="s">
        <v>62</v>
      </c>
    </row>
    <row r="60" spans="1:2" ht="12.75">
      <c r="A60" t="s">
        <v>42</v>
      </c>
      <c r="B60" t="s">
        <v>12</v>
      </c>
    </row>
    <row r="61" spans="1:2" ht="12.75">
      <c r="A61" t="s">
        <v>43</v>
      </c>
      <c r="B61" t="s">
        <v>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H26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8" sqref="A8:IV11"/>
    </sheetView>
  </sheetViews>
  <sheetFormatPr defaultColWidth="9.140625" defaultRowHeight="12.75"/>
  <cols>
    <col min="1" max="1" width="9.57421875" style="0" customWidth="1"/>
    <col min="2" max="2" width="9.2812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5</v>
      </c>
    </row>
    <row r="2" spans="2:4" ht="14.25" thickBot="1" thickTop="1">
      <c r="B2" s="8" t="s">
        <v>69</v>
      </c>
      <c r="C2" s="15"/>
      <c r="D2" s="9">
        <f>Total!B11</f>
        <v>1500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0"/>
      <c r="C25" s="20"/>
    </row>
    <row r="26" spans="2:4" ht="14.25" thickBot="1" thickTop="1">
      <c r="B26" s="16" t="s">
        <v>86</v>
      </c>
      <c r="C26" s="17"/>
      <c r="D26" s="9">
        <f>B24-C24</f>
        <v>0</v>
      </c>
    </row>
    <row r="2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H28"/>
  <sheetViews>
    <sheetView zoomScale="90" zoomScaleNormal="90" zoomScalePageLayoutView="0" workbookViewId="0" topLeftCell="A2">
      <pane ySplit="5" topLeftCell="A7" activePane="bottomLeft" state="frozen"/>
      <selection pane="topLeft" activeCell="A2" sqref="A2"/>
      <selection pane="bottomLeft" activeCell="E5" sqref="E4:E5"/>
    </sheetView>
  </sheetViews>
  <sheetFormatPr defaultColWidth="9.140625" defaultRowHeight="12.75"/>
  <cols>
    <col min="1" max="1" width="9.00390625" style="0" customWidth="1"/>
    <col min="2" max="2" width="9.2812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6</v>
      </c>
    </row>
    <row r="2" spans="2:4" ht="14.25" thickBot="1" thickTop="1">
      <c r="B2" s="8" t="s">
        <v>69</v>
      </c>
      <c r="C2" s="15"/>
      <c r="D2" s="9">
        <f>Total!B10</f>
        <v>2000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5" ht="12.75">
      <c r="A24" s="21"/>
      <c r="B24" s="18"/>
      <c r="C24" s="18"/>
      <c r="D24" s="10"/>
      <c r="E24" s="13"/>
    </row>
    <row r="25" spans="1:5" ht="12.75">
      <c r="A25" s="21"/>
      <c r="B25" s="18"/>
      <c r="C25" s="18"/>
      <c r="D25" s="10"/>
      <c r="E25" s="13"/>
    </row>
    <row r="26" spans="1:3" ht="12.75">
      <c r="A26" s="7" t="s">
        <v>77</v>
      </c>
      <c r="B26" s="19">
        <f>SUM(B8:B25)</f>
        <v>0</v>
      </c>
      <c r="C26" s="19">
        <f>SUM(C8:C25)</f>
        <v>0</v>
      </c>
    </row>
    <row r="27" spans="1:3" ht="13.5" thickBot="1">
      <c r="A27" s="7"/>
      <c r="B27" s="20"/>
      <c r="C27" s="20"/>
    </row>
    <row r="28" spans="2:4" ht="14.25" thickBot="1" thickTop="1">
      <c r="B28" s="16" t="s">
        <v>85</v>
      </c>
      <c r="C28" s="17"/>
      <c r="D28" s="9">
        <f>B26-C26</f>
        <v>0</v>
      </c>
    </row>
    <row r="29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H26"/>
  <sheetViews>
    <sheetView zoomScale="90" zoomScaleNormal="90" zoomScalePageLayoutView="0" workbookViewId="0" topLeftCell="A1">
      <selection activeCell="F3" sqref="F3"/>
    </sheetView>
  </sheetViews>
  <sheetFormatPr defaultColWidth="9.140625" defaultRowHeight="12.75"/>
  <cols>
    <col min="1" max="1" width="10.2812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7</v>
      </c>
    </row>
    <row r="2" spans="2:4" ht="14.25" thickBot="1" thickTop="1">
      <c r="B2" s="8" t="s">
        <v>69</v>
      </c>
      <c r="C2" s="15"/>
      <c r="D2" s="9">
        <f>Total!B15</f>
        <v>300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3" ht="12.75">
      <c r="A24" s="7" t="s">
        <v>77</v>
      </c>
      <c r="B24" s="19">
        <f>SUM(B8:B23)</f>
        <v>0</v>
      </c>
      <c r="C24" s="19">
        <f>SUM(C8:C23)</f>
        <v>0</v>
      </c>
    </row>
    <row r="25" spans="1:3" ht="13.5" thickBot="1">
      <c r="A25" s="7"/>
      <c r="B25" s="20"/>
      <c r="C25" s="20"/>
    </row>
    <row r="26" spans="2:4" ht="14.25" thickBot="1" thickTop="1">
      <c r="B26" s="16" t="s">
        <v>85</v>
      </c>
      <c r="C26" s="17"/>
      <c r="D26" s="9">
        <f>B24-C24</f>
        <v>0</v>
      </c>
    </row>
    <row r="2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H25"/>
  <sheetViews>
    <sheetView zoomScale="90" zoomScaleNormal="90" zoomScalePageLayoutView="0" workbookViewId="0" topLeftCell="A1">
      <selection activeCell="C15" sqref="C14:D15"/>
    </sheetView>
  </sheetViews>
  <sheetFormatPr defaultColWidth="9.140625" defaultRowHeight="12.75"/>
  <cols>
    <col min="1" max="1" width="7.8515625" style="0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8</v>
      </c>
    </row>
    <row r="2" spans="2:4" ht="14.25" thickBot="1" thickTop="1">
      <c r="B2" s="8" t="s">
        <v>69</v>
      </c>
      <c r="C2" s="15"/>
      <c r="D2" s="34">
        <f>Total!B13</f>
        <v>500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3" ht="12.75">
      <c r="A23" s="7" t="s">
        <v>77</v>
      </c>
      <c r="B23" s="19">
        <f>SUM(B8:B22)</f>
        <v>0</v>
      </c>
      <c r="C23" s="19">
        <f>SUM(C8:C22)</f>
        <v>0</v>
      </c>
    </row>
    <row r="24" spans="1:3" ht="13.5" thickBot="1">
      <c r="A24" s="7"/>
      <c r="B24" s="20"/>
      <c r="C24" s="20"/>
    </row>
    <row r="25" spans="2:4" ht="14.25" thickBot="1" thickTop="1">
      <c r="B25" s="16" t="s">
        <v>85</v>
      </c>
      <c r="C25" s="17"/>
      <c r="D25" s="9">
        <f>B23-C23</f>
        <v>0</v>
      </c>
    </row>
    <row r="26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6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H37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9.8515625" style="0" customWidth="1"/>
    <col min="2" max="2" width="9.28125" style="0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90</v>
      </c>
    </row>
    <row r="2" spans="2:4" ht="14.25" thickBot="1" thickTop="1">
      <c r="B2" s="8" t="s">
        <v>69</v>
      </c>
      <c r="C2" s="15"/>
      <c r="D2" s="9">
        <f>Total!B14</f>
        <v>550</v>
      </c>
    </row>
    <row r="3" ht="13.5" thickTop="1"/>
    <row r="4" ht="12.75">
      <c r="B4" t="s">
        <v>70</v>
      </c>
    </row>
    <row r="6" spans="1:8" s="7" customFormat="1" ht="12.75">
      <c r="A6" s="28" t="s">
        <v>73</v>
      </c>
      <c r="B6" s="29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11"/>
      <c r="C7" s="11"/>
      <c r="D7" s="11"/>
      <c r="E7" s="14"/>
    </row>
    <row r="8" spans="1:5" ht="12.75">
      <c r="A8" s="21"/>
      <c r="B8" s="18"/>
      <c r="C8" s="18"/>
      <c r="D8" s="10"/>
      <c r="E8" s="13"/>
    </row>
    <row r="9" spans="1:5" ht="12.75">
      <c r="A9" s="21"/>
      <c r="B9" s="18"/>
      <c r="C9" s="18"/>
      <c r="D9" s="10"/>
      <c r="E9" s="13"/>
    </row>
    <row r="10" spans="1:5" ht="12.75">
      <c r="A10" s="21"/>
      <c r="B10" s="18"/>
      <c r="C10" s="18"/>
      <c r="D10" s="10"/>
      <c r="E10" s="13"/>
    </row>
    <row r="11" spans="1:5" ht="12.75">
      <c r="A11" s="21"/>
      <c r="B11" s="18"/>
      <c r="C11" s="18"/>
      <c r="D11" s="10"/>
      <c r="E11" s="13"/>
    </row>
    <row r="12" spans="1:5" ht="12.75">
      <c r="A12" s="21"/>
      <c r="B12" s="18"/>
      <c r="C12" s="18"/>
      <c r="D12" s="10"/>
      <c r="E12" s="13"/>
    </row>
    <row r="13" spans="1:5" ht="12.75">
      <c r="A13" s="21"/>
      <c r="B13" s="18"/>
      <c r="C13" s="18"/>
      <c r="D13" s="10"/>
      <c r="E13" s="13"/>
    </row>
    <row r="14" spans="1:5" ht="12.75">
      <c r="A14" s="21"/>
      <c r="B14" s="18"/>
      <c r="C14" s="18"/>
      <c r="D14" s="10"/>
      <c r="E14" s="13"/>
    </row>
    <row r="15" spans="1:5" ht="12.75">
      <c r="A15" s="21"/>
      <c r="B15" s="18"/>
      <c r="C15" s="18"/>
      <c r="D15" s="10"/>
      <c r="E15" s="13"/>
    </row>
    <row r="16" spans="1:5" ht="12.75">
      <c r="A16" s="21"/>
      <c r="B16" s="18"/>
      <c r="C16" s="18"/>
      <c r="D16" s="10"/>
      <c r="E16" s="13"/>
    </row>
    <row r="17" spans="1:5" ht="12.75">
      <c r="A17" s="21"/>
      <c r="B17" s="18"/>
      <c r="C17" s="18"/>
      <c r="D17" s="10"/>
      <c r="E17" s="13"/>
    </row>
    <row r="18" spans="1:5" ht="12.75">
      <c r="A18" s="21"/>
      <c r="B18" s="18"/>
      <c r="C18" s="18"/>
      <c r="D18" s="10"/>
      <c r="E18" s="13"/>
    </row>
    <row r="19" spans="1:5" ht="12.75">
      <c r="A19" s="21"/>
      <c r="B19" s="18"/>
      <c r="C19" s="18"/>
      <c r="D19" s="10"/>
      <c r="E19" s="13"/>
    </row>
    <row r="20" spans="1:5" ht="12.75">
      <c r="A20" s="21"/>
      <c r="B20" s="18"/>
      <c r="C20" s="18"/>
      <c r="D20" s="10"/>
      <c r="E20" s="13"/>
    </row>
    <row r="21" spans="1:5" ht="12.75">
      <c r="A21" s="21"/>
      <c r="B21" s="18"/>
      <c r="C21" s="18"/>
      <c r="D21" s="10"/>
      <c r="E21" s="13"/>
    </row>
    <row r="22" spans="1:5" ht="12.75">
      <c r="A22" s="21"/>
      <c r="B22" s="18"/>
      <c r="C22" s="18"/>
      <c r="D22" s="10"/>
      <c r="E22" s="13"/>
    </row>
    <row r="23" spans="1:5" ht="12.75">
      <c r="A23" s="21"/>
      <c r="B23" s="18"/>
      <c r="C23" s="18"/>
      <c r="D23" s="10"/>
      <c r="E23" s="13"/>
    </row>
    <row r="24" spans="1:5" ht="12.75">
      <c r="A24" s="21"/>
      <c r="B24" s="18"/>
      <c r="C24" s="18"/>
      <c r="D24" s="10"/>
      <c r="E24" s="13"/>
    </row>
    <row r="25" spans="1:5" ht="12.75">
      <c r="A25" s="21"/>
      <c r="B25" s="18"/>
      <c r="C25" s="18"/>
      <c r="D25" s="10"/>
      <c r="E25" s="13"/>
    </row>
    <row r="26" spans="1:5" ht="12.75">
      <c r="A26" s="21"/>
      <c r="B26" s="18"/>
      <c r="C26" s="18"/>
      <c r="D26" s="10"/>
      <c r="E26" s="13"/>
    </row>
    <row r="27" spans="1:5" ht="12.75">
      <c r="A27" s="21"/>
      <c r="B27" s="18"/>
      <c r="C27" s="18"/>
      <c r="D27" s="10"/>
      <c r="E27" s="13"/>
    </row>
    <row r="28" spans="1:5" ht="12.75">
      <c r="A28" s="21"/>
      <c r="B28" s="18"/>
      <c r="C28" s="18"/>
      <c r="D28" s="10"/>
      <c r="E28" s="13"/>
    </row>
    <row r="29" spans="1:5" ht="12.75">
      <c r="A29" s="21"/>
      <c r="B29" s="18"/>
      <c r="C29" s="18"/>
      <c r="D29" s="10"/>
      <c r="E29" s="13"/>
    </row>
    <row r="30" spans="1:5" ht="12.75">
      <c r="A30" s="21"/>
      <c r="B30" s="18"/>
      <c r="C30" s="18"/>
      <c r="D30" s="10"/>
      <c r="E30" s="13"/>
    </row>
    <row r="31" spans="1:5" ht="12.75">
      <c r="A31" s="21"/>
      <c r="B31" s="18"/>
      <c r="C31" s="18"/>
      <c r="D31" s="10"/>
      <c r="E31" s="13"/>
    </row>
    <row r="32" spans="1:5" ht="12.75">
      <c r="A32" s="21"/>
      <c r="B32" s="18"/>
      <c r="C32" s="18"/>
      <c r="D32" s="10"/>
      <c r="E32" s="13"/>
    </row>
    <row r="33" spans="1:5" ht="12.75">
      <c r="A33" s="21"/>
      <c r="B33" s="18"/>
      <c r="C33" s="18"/>
      <c r="D33" s="10"/>
      <c r="E33" s="13"/>
    </row>
    <row r="34" spans="1:5" ht="12.75">
      <c r="A34" s="21"/>
      <c r="B34" s="18"/>
      <c r="C34" s="18"/>
      <c r="D34" s="10"/>
      <c r="E34" s="13"/>
    </row>
    <row r="35" spans="1:3" ht="12.75">
      <c r="A35" s="7" t="s">
        <v>77</v>
      </c>
      <c r="B35" s="19">
        <f>SUM(B8:B34)</f>
        <v>0</v>
      </c>
      <c r="C35" s="19">
        <f>SUM(C8:C34)</f>
        <v>0</v>
      </c>
    </row>
    <row r="36" spans="1:3" ht="13.5" thickBot="1">
      <c r="A36" s="7"/>
      <c r="B36" s="20"/>
      <c r="C36" s="20"/>
    </row>
    <row r="37" spans="2:4" ht="14.25" thickBot="1" thickTop="1">
      <c r="B37" s="16" t="s">
        <v>85</v>
      </c>
      <c r="C37" s="17"/>
      <c r="D37" s="9">
        <f>B35-C35</f>
        <v>0</v>
      </c>
    </row>
    <row r="38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H26"/>
  <sheetViews>
    <sheetView zoomScale="90" zoomScaleNormal="90" zoomScalePageLayoutView="0" workbookViewId="0" topLeftCell="A2">
      <selection activeCell="E5" sqref="E5"/>
    </sheetView>
  </sheetViews>
  <sheetFormatPr defaultColWidth="9.140625" defaultRowHeight="12.75"/>
  <cols>
    <col min="1" max="1" width="8.421875" style="0" customWidth="1"/>
    <col min="2" max="2" width="10.421875" style="42" bestFit="1" customWidth="1"/>
    <col min="3" max="4" width="11.57421875" style="0" customWidth="1"/>
    <col min="5" max="5" width="63.8515625" style="12" customWidth="1"/>
    <col min="6" max="8" width="9.140625" style="6" customWidth="1"/>
  </cols>
  <sheetData>
    <row r="1" ht="13.5" thickBot="1">
      <c r="A1" s="7" t="s">
        <v>81</v>
      </c>
    </row>
    <row r="2" spans="2:4" ht="14.25" thickBot="1" thickTop="1">
      <c r="B2" s="43" t="s">
        <v>69</v>
      </c>
      <c r="C2" s="15"/>
      <c r="D2" s="9">
        <f>Total!B8</f>
        <v>3500</v>
      </c>
    </row>
    <row r="3" ht="13.5" thickTop="1"/>
    <row r="4" ht="12.75">
      <c r="B4" s="42" t="s">
        <v>70</v>
      </c>
    </row>
    <row r="6" spans="1:8" s="7" customFormat="1" ht="12.75">
      <c r="A6" s="28" t="s">
        <v>73</v>
      </c>
      <c r="B6" s="44" t="s">
        <v>71</v>
      </c>
      <c r="C6" s="29" t="s">
        <v>72</v>
      </c>
      <c r="D6" s="29" t="s">
        <v>75</v>
      </c>
      <c r="E6" s="30" t="s">
        <v>74</v>
      </c>
      <c r="F6" s="31"/>
      <c r="G6" s="31"/>
      <c r="H6" s="31"/>
    </row>
    <row r="7" spans="1:5" ht="6.75" customHeight="1">
      <c r="A7" s="11"/>
      <c r="B7" s="45"/>
      <c r="C7" s="11"/>
      <c r="D7" s="11"/>
      <c r="E7" s="14"/>
    </row>
    <row r="8" spans="1:5" ht="12.75">
      <c r="A8" s="21"/>
      <c r="B8" s="46"/>
      <c r="C8" s="18"/>
      <c r="D8" s="10"/>
      <c r="E8" s="13"/>
    </row>
    <row r="9" spans="1:5" ht="12.75">
      <c r="A9" s="21"/>
      <c r="B9" s="46"/>
      <c r="C9" s="18"/>
      <c r="D9" s="10"/>
      <c r="E9" s="13"/>
    </row>
    <row r="10" spans="1:5" ht="12.75">
      <c r="A10" s="21"/>
      <c r="B10" s="46"/>
      <c r="C10" s="18"/>
      <c r="D10" s="10"/>
      <c r="E10" s="13"/>
    </row>
    <row r="11" spans="1:5" ht="12.75">
      <c r="A11" s="21"/>
      <c r="B11" s="46"/>
      <c r="C11" s="18"/>
      <c r="D11" s="10"/>
      <c r="E11" s="13"/>
    </row>
    <row r="12" spans="1:5" ht="12.75">
      <c r="A12" s="21"/>
      <c r="B12" s="46"/>
      <c r="C12" s="18"/>
      <c r="D12" s="10"/>
      <c r="E12" s="13"/>
    </row>
    <row r="13" spans="1:5" ht="12.75">
      <c r="A13" s="21"/>
      <c r="B13" s="46"/>
      <c r="C13" s="18"/>
      <c r="D13" s="10"/>
      <c r="E13" s="13"/>
    </row>
    <row r="14" spans="1:5" ht="12.75">
      <c r="A14" s="21"/>
      <c r="B14" s="46"/>
      <c r="C14" s="18"/>
      <c r="D14" s="10"/>
      <c r="E14" s="13"/>
    </row>
    <row r="15" spans="1:5" ht="12.75">
      <c r="A15" s="21"/>
      <c r="B15" s="46"/>
      <c r="C15" s="18"/>
      <c r="D15" s="10"/>
      <c r="E15" s="13"/>
    </row>
    <row r="16" spans="1:5" ht="12.75">
      <c r="A16" s="21"/>
      <c r="B16" s="46"/>
      <c r="C16" s="18"/>
      <c r="D16" s="10"/>
      <c r="E16" s="13"/>
    </row>
    <row r="17" spans="1:5" ht="12.75">
      <c r="A17" s="21"/>
      <c r="B17" s="46"/>
      <c r="C17" s="18"/>
      <c r="D17" s="10"/>
      <c r="E17" s="13"/>
    </row>
    <row r="18" spans="1:5" ht="12.75">
      <c r="A18" s="21"/>
      <c r="B18" s="46"/>
      <c r="C18" s="18"/>
      <c r="D18" s="10"/>
      <c r="E18" s="13"/>
    </row>
    <row r="19" spans="1:5" ht="12.75">
      <c r="A19" s="21"/>
      <c r="B19" s="46"/>
      <c r="C19" s="18"/>
      <c r="D19" s="10"/>
      <c r="E19" s="13"/>
    </row>
    <row r="20" spans="1:5" ht="12.75">
      <c r="A20" s="21"/>
      <c r="B20" s="46"/>
      <c r="C20" s="18"/>
      <c r="D20" s="10"/>
      <c r="E20" s="13"/>
    </row>
    <row r="21" spans="1:5" ht="12.75">
      <c r="A21" s="21"/>
      <c r="B21" s="46"/>
      <c r="C21" s="18"/>
      <c r="D21" s="10"/>
      <c r="E21" s="13"/>
    </row>
    <row r="22" spans="1:5" ht="12.75">
      <c r="A22" s="21"/>
      <c r="B22" s="46"/>
      <c r="C22" s="18"/>
      <c r="D22" s="10"/>
      <c r="E22" s="13"/>
    </row>
    <row r="23" spans="1:5" ht="12.75">
      <c r="A23" s="21"/>
      <c r="B23" s="46"/>
      <c r="C23" s="18"/>
      <c r="D23" s="10"/>
      <c r="E23" s="13"/>
    </row>
    <row r="24" spans="1:3" ht="12.75">
      <c r="A24" s="7" t="s">
        <v>77</v>
      </c>
      <c r="B24" s="47">
        <f>SUM(B8:B23)</f>
        <v>0</v>
      </c>
      <c r="C24" s="19">
        <f>SUM(C8:C23)</f>
        <v>0</v>
      </c>
    </row>
    <row r="25" spans="1:3" ht="13.5" thickBot="1">
      <c r="A25" s="7"/>
      <c r="B25" s="48"/>
      <c r="C25" s="20"/>
    </row>
    <row r="26" spans="2:4" ht="14.25" thickBot="1" thickTop="1">
      <c r="B26" s="49" t="s">
        <v>85</v>
      </c>
      <c r="C26" s="17"/>
      <c r="D26" s="9">
        <f>B24-C24</f>
        <v>0</v>
      </c>
    </row>
    <row r="2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Nixon Uniform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Green</dc:creator>
  <cp:keywords/>
  <dc:description/>
  <cp:lastModifiedBy>Moorche 30 DVDs</cp:lastModifiedBy>
  <cp:lastPrinted>2006-09-12T13:44:18Z</cp:lastPrinted>
  <dcterms:created xsi:type="dcterms:W3CDTF">2004-09-06T19:17:54Z</dcterms:created>
  <dcterms:modified xsi:type="dcterms:W3CDTF">2021-01-20T05:10:13Z</dcterms:modified>
  <cp:category/>
  <cp:version/>
  <cp:contentType/>
  <cp:contentStatus/>
</cp:coreProperties>
</file>