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600" windowHeight="9525" activeTab="4"/>
  </bookViews>
  <sheets>
    <sheet name="Instructions" sheetId="6" r:id="rId1"/>
    <sheet name="Income" sheetId="4" r:id="rId2"/>
    <sheet name="Expenses" sheetId="3" r:id="rId3"/>
    <sheet name="Total Budget" sheetId="5" r:id="rId4"/>
    <sheet name="Bank Reconciliation" sheetId="1" r:id="rId5"/>
  </sheets>
  <externalReferences>
    <externalReference r:id="rId6"/>
  </externalReferences>
  <definedNames>
    <definedName name="Expense">'Total Budget'!$A$19:$A$22</definedName>
    <definedName name="Income">'Total Budget'!$A$10:$A$15</definedName>
  </definedNames>
  <calcPr calcId="152511"/>
</workbook>
</file>

<file path=xl/calcChain.xml><?xml version="1.0" encoding="utf-8"?>
<calcChain xmlns="http://schemas.openxmlformats.org/spreadsheetml/2006/main">
  <c r="B10" i="5"/>
  <c r="B11"/>
  <c r="B12"/>
  <c r="B13"/>
  <c r="B14"/>
  <c r="B15"/>
  <c r="C16"/>
  <c r="B19"/>
  <c r="B20"/>
  <c r="B21"/>
  <c r="B22"/>
  <c r="C23"/>
  <c r="F7" i="1"/>
  <c r="F8"/>
  <c r="F9"/>
  <c r="F10" s="1"/>
  <c r="F11" s="1"/>
  <c r="F32" s="1"/>
  <c r="L7" s="1"/>
  <c r="L10" s="1"/>
  <c r="F31"/>
  <c r="F30"/>
  <c r="F29"/>
  <c r="F28"/>
  <c r="F27"/>
  <c r="F26"/>
  <c r="F25"/>
  <c r="F24"/>
  <c r="F23"/>
  <c r="F22"/>
  <c r="F21"/>
  <c r="F20"/>
  <c r="F19"/>
  <c r="F18"/>
  <c r="F17"/>
  <c r="F16"/>
  <c r="F15"/>
  <c r="F14"/>
  <c r="F13"/>
  <c r="I7"/>
  <c r="L8"/>
  <c r="F12"/>
  <c r="E34" i="3"/>
  <c r="D53" i="4"/>
  <c r="C25" i="5" l="1"/>
  <c r="I8" i="1" s="1"/>
  <c r="I10" s="1"/>
  <c r="I32" s="1"/>
</calcChain>
</file>

<file path=xl/comments1.xml><?xml version="1.0" encoding="utf-8"?>
<comments xmlns="http://schemas.openxmlformats.org/spreadsheetml/2006/main">
  <authors>
    <author>Tom</author>
  </authors>
  <commentList>
    <comment ref="A4" authorId="0">
      <text>
        <r>
          <rPr>
            <b/>
            <sz val="9"/>
            <color indexed="81"/>
            <rFont val="Arial"/>
            <family val="2"/>
          </rPr>
          <t>This sheet auto fills from income and expense tabs</t>
        </r>
      </text>
    </comment>
  </commentList>
</comments>
</file>

<file path=xl/comments2.xml><?xml version="1.0" encoding="utf-8"?>
<comments xmlns="http://schemas.openxmlformats.org/spreadsheetml/2006/main">
  <authors>
    <author>Tom</author>
  </authors>
  <commentList>
    <comment ref="I7" authorId="0">
      <text>
        <r>
          <rPr>
            <b/>
            <sz val="9"/>
            <color indexed="81"/>
            <rFont val="Arial"/>
            <family val="2"/>
          </rPr>
          <t>At start of year</t>
        </r>
      </text>
    </comment>
    <comment ref="L7" authorId="0">
      <text>
        <r>
          <rPr>
            <b/>
            <sz val="9"/>
            <color indexed="81"/>
            <rFont val="Arial"/>
            <family val="2"/>
          </rPr>
          <t>From latest bank statement</t>
        </r>
      </text>
    </comment>
    <comment ref="L9" authorId="0">
      <text>
        <r>
          <rPr>
            <b/>
            <sz val="9"/>
            <color indexed="81"/>
            <rFont val="Arial"/>
            <family val="2"/>
          </rPr>
          <t>Total of cheques written but not presented yet</t>
        </r>
      </text>
    </comment>
    <comment ref="I32" authorId="0">
      <text>
        <r>
          <rPr>
            <b/>
            <sz val="9"/>
            <color indexed="81"/>
            <rFont val="Arial"/>
            <family val="2"/>
          </rPr>
          <t>Difference may be due to income/expenses recorded since date of statement</t>
        </r>
      </text>
    </comment>
  </commentList>
</comments>
</file>

<file path=xl/sharedStrings.xml><?xml version="1.0" encoding="utf-8"?>
<sst xmlns="http://schemas.openxmlformats.org/spreadsheetml/2006/main" count="107" uniqueCount="87">
  <si>
    <t>Description</t>
  </si>
  <si>
    <t>Amount</t>
  </si>
  <si>
    <t>Inflows</t>
  </si>
  <si>
    <t>Memberships</t>
  </si>
  <si>
    <t>BBQ Income</t>
  </si>
  <si>
    <t>Event Income</t>
  </si>
  <si>
    <t>CSD Funding</t>
  </si>
  <si>
    <t>Sponorship/Donations</t>
  </si>
  <si>
    <t>Other Income</t>
  </si>
  <si>
    <t>Total Inflows</t>
  </si>
  <si>
    <t>Outflows</t>
  </si>
  <si>
    <t>BBQ Expenses</t>
  </si>
  <si>
    <t>Event Expenses</t>
  </si>
  <si>
    <t>Other Outflows</t>
  </si>
  <si>
    <t>Total Outflows</t>
  </si>
  <si>
    <t>Net Income</t>
  </si>
  <si>
    <t>CSE Funding</t>
  </si>
  <si>
    <t>Admin (stationery, phone calls, mail…)</t>
  </si>
  <si>
    <t>Income</t>
  </si>
  <si>
    <t>Receipt No</t>
  </si>
  <si>
    <t>Date</t>
  </si>
  <si>
    <t>Source</t>
  </si>
  <si>
    <t>Total</t>
  </si>
  <si>
    <t>Expenses</t>
  </si>
  <si>
    <t>Expense Type</t>
  </si>
  <si>
    <t>Purpose</t>
  </si>
  <si>
    <t>Australia Post</t>
  </si>
  <si>
    <t>Receipt Book</t>
  </si>
  <si>
    <t>Groceries</t>
  </si>
  <si>
    <t>Illawarra Smallgoods</t>
  </si>
  <si>
    <t>Sausages</t>
  </si>
  <si>
    <t xml:space="preserve">Total Outgoings </t>
  </si>
  <si>
    <t>(Examples only. Please delete examples and replace with your clubs expenses)</t>
  </si>
  <si>
    <t>(This sheet automatically summarizes your detailed listings under 'income' and 'expenses)</t>
  </si>
  <si>
    <t>Bank Reconciliation</t>
  </si>
  <si>
    <t>Cheque #</t>
  </si>
  <si>
    <t>Debits</t>
  </si>
  <si>
    <t>Credits</t>
  </si>
  <si>
    <t>Balance</t>
  </si>
  <si>
    <t>Balance as per Books</t>
  </si>
  <si>
    <t>Balance as Per Bank Statement</t>
  </si>
  <si>
    <t>Opening Balance</t>
  </si>
  <si>
    <t>Statement Balance</t>
  </si>
  <si>
    <t>BBQ/Membership Deposit</t>
  </si>
  <si>
    <t>Cash on Hand</t>
  </si>
  <si>
    <t>000073</t>
  </si>
  <si>
    <t>Unpresented Cheques</t>
  </si>
  <si>
    <t>Event/Sponsor Deposit</t>
  </si>
  <si>
    <t>Difference</t>
  </si>
  <si>
    <t>Current Balance</t>
  </si>
  <si>
    <t>Name of your club/society:</t>
  </si>
  <si>
    <t>Bank Transactions (Examples only. Please clear examples and replace with your own clubs record)</t>
  </si>
  <si>
    <t>This figure should match your current bank statement unless you have had any income or expenses dated after the date of your latest bank statement</t>
  </si>
  <si>
    <t>Name of your Club or Society:</t>
  </si>
  <si>
    <t xml:space="preserve">The Treasurer template serves to assist you in keeping an accurate record of all your club's income and expenses. </t>
  </si>
  <si>
    <t xml:space="preserve">Please ensure you keep it up to date. </t>
  </si>
  <si>
    <t xml:space="preserve">It has been designed for easy usage. All you need to do is to add any income or expense with the appropriate date into the income or expenses table. Choose one of the available categories and the worksheet will calculate the sums automatically. </t>
  </si>
  <si>
    <t xml:space="preserve">If you keep your record up to date the Income and Expenses table will always provide you with a detailed records of where your money has come from and how it has been spend. </t>
  </si>
  <si>
    <t xml:space="preserve">Every time you receive your bank statement you should reconcile it with your cheque book and any income that you have deposited. </t>
  </si>
  <si>
    <t>Enter the appropriate cheque number for each cheque that appears on your statement as well as the reason for issuing it (what did you pay for?)</t>
  </si>
  <si>
    <t xml:space="preserve">Also enter the reason for any money deposit as your statement will only reflect the amount but not the origin of the money. </t>
  </si>
  <si>
    <t xml:space="preserve">Go through your cheque book and check if you have issued any cheques that have not been presented to the bank yet (i.e. you have written the cheque and handed it to someone but the money has not been taken out of your account yet). </t>
  </si>
  <si>
    <t xml:space="preserve">Keep in mind that cheques are valid for 18 month and the bank will honour your cheque, even if you do not have enough money in the account when it is presented. Therefore you should enter the sum of all open cheques into the line which says 'Unpresented cheques'. Also enter any cash money you still have on hand. This will give you an accurate record on how much money you currently have available to spend. </t>
  </si>
  <si>
    <t>Use of the 4 worksheets</t>
  </si>
  <si>
    <t xml:space="preserve">The 'Total Budget' worksheet offers you a summary of all your income and expenses and your current profit/loss. It updates itself as you enter your income or expenses.  </t>
  </si>
  <si>
    <t>Treasurer's Expenses Template</t>
  </si>
  <si>
    <t>Total Budget</t>
  </si>
  <si>
    <t>Membership Fees</t>
  </si>
  <si>
    <t>Description example:</t>
  </si>
  <si>
    <t>A. Smith</t>
  </si>
  <si>
    <t>Examples of source of Income :</t>
  </si>
  <si>
    <t>BBQ Fundraiser</t>
  </si>
  <si>
    <t>Week 3 spring</t>
  </si>
  <si>
    <t>Event Tickets</t>
  </si>
  <si>
    <t xml:space="preserve">Member social </t>
  </si>
  <si>
    <t>Round 2, session 1</t>
  </si>
  <si>
    <t>Sponsorship</t>
  </si>
  <si>
    <t>Please note all your income on this list. Your club should keep a receipt book to receipt any money received. The below table is a summary of your receipt book or any money coming into your club/bank account.</t>
  </si>
  <si>
    <t xml:space="preserve"> Income Template</t>
  </si>
  <si>
    <t>Fundraising BBQ for Club Trip</t>
  </si>
  <si>
    <t>Your club needs to note all expenses and keep receipts for each expense. The expense Type Column allows you to select the type fo expense</t>
  </si>
  <si>
    <t>Please enter the inflows (money coming in) and outflows (money spent or going out of your club). The below are an example.</t>
  </si>
  <si>
    <t>Illawarra Smallgoods Cheque</t>
  </si>
  <si>
    <t xml:space="preserve">(Cheques are valid for 18 month. Please ensure you have enough money in your </t>
  </si>
  <si>
    <t>account to honor each cheque or the bank will fine you)</t>
  </si>
  <si>
    <t>Credits = Money coming in</t>
  </si>
  <si>
    <t>Debits = Money spent</t>
  </si>
</sst>
</file>

<file path=xl/styles.xml><?xml version="1.0" encoding="utf-8"?>
<styleSheet xmlns="http://schemas.openxmlformats.org/spreadsheetml/2006/main">
  <numFmts count="3">
    <numFmt numFmtId="8" formatCode="&quot;$&quot;#,##0.00_);[Red]\(&quot;$&quot;#,##0.00\)"/>
    <numFmt numFmtId="164" formatCode="&quot;$&quot;#,##0.00"/>
    <numFmt numFmtId="165" formatCode="#,##0.00;[Red]\(#,##0.00\)"/>
  </numFmts>
  <fonts count="19">
    <font>
      <sz val="10"/>
      <name val="Arial"/>
    </font>
    <font>
      <sz val="10"/>
      <name val="Arial"/>
      <family val="2"/>
    </font>
    <font>
      <b/>
      <sz val="10"/>
      <name val="Arial"/>
      <family val="2"/>
    </font>
    <font>
      <b/>
      <sz val="10"/>
      <color indexed="9"/>
      <name val="Arial"/>
      <family val="2"/>
    </font>
    <font>
      <b/>
      <sz val="9"/>
      <color indexed="81"/>
      <name val="Arial"/>
      <family val="2"/>
    </font>
    <font>
      <b/>
      <sz val="10"/>
      <color indexed="42"/>
      <name val="Arial"/>
      <family val="2"/>
    </font>
    <font>
      <sz val="10"/>
      <name val="Arial"/>
      <family val="2"/>
    </font>
    <font>
      <sz val="8"/>
      <name val="Arial"/>
      <family val="2"/>
    </font>
    <font>
      <b/>
      <sz val="10"/>
      <color indexed="43"/>
      <name val="Arial"/>
      <family val="2"/>
    </font>
    <font>
      <b/>
      <sz val="10"/>
      <name val="Arial"/>
      <family val="2"/>
    </font>
    <font>
      <sz val="18"/>
      <name val="Arial"/>
      <family val="2"/>
    </font>
    <font>
      <u/>
      <sz val="18"/>
      <name val="Arial"/>
      <family val="2"/>
    </font>
    <font>
      <u/>
      <sz val="18"/>
      <name val="Lato"/>
      <family val="2"/>
    </font>
    <font>
      <sz val="10"/>
      <name val="Lato"/>
      <family val="2"/>
    </font>
    <font>
      <b/>
      <sz val="10"/>
      <name val="Lato"/>
      <family val="2"/>
    </font>
    <font>
      <b/>
      <sz val="12"/>
      <name val="Lato"/>
      <family val="2"/>
    </font>
    <font>
      <b/>
      <sz val="10"/>
      <color indexed="44"/>
      <name val="Lato"/>
      <family val="2"/>
    </font>
    <font>
      <sz val="10"/>
      <color indexed="47"/>
      <name val="Lato"/>
      <family val="2"/>
    </font>
    <font>
      <b/>
      <sz val="10"/>
      <color theme="1"/>
      <name val="Lato"/>
      <family val="2"/>
    </font>
  </fonts>
  <fills count="8">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rgb="FFFFFF00"/>
        <bgColor indexed="64"/>
      </patternFill>
    </fill>
    <fill>
      <patternFill patternType="solid">
        <fgColor them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1">
    <xf numFmtId="0" fontId="0" fillId="0" borderId="0" xfId="0"/>
    <xf numFmtId="164" fontId="2" fillId="0" borderId="0" xfId="0" applyNumberFormat="1" applyFont="1" applyAlignment="1">
      <alignment wrapText="1"/>
    </xf>
    <xf numFmtId="165" fontId="0" fillId="0" borderId="0" xfId="0" applyNumberFormat="1"/>
    <xf numFmtId="164" fontId="0" fillId="0" borderId="0" xfId="0" applyNumberFormat="1" applyAlignment="1">
      <alignment wrapText="1"/>
    </xf>
    <xf numFmtId="0" fontId="0" fillId="0" borderId="0" xfId="0" applyAlignment="1"/>
    <xf numFmtId="164" fontId="3" fillId="2" borderId="1" xfId="0" applyNumberFormat="1" applyFont="1" applyFill="1" applyBorder="1" applyAlignment="1">
      <alignment wrapText="1"/>
    </xf>
    <xf numFmtId="164" fontId="0" fillId="0" borderId="1" xfId="0" applyNumberFormat="1" applyFill="1" applyBorder="1" applyAlignment="1">
      <alignment wrapText="1"/>
    </xf>
    <xf numFmtId="8" fontId="0" fillId="0" borderId="1" xfId="0" applyNumberFormat="1" applyFill="1" applyBorder="1"/>
    <xf numFmtId="164" fontId="1" fillId="0" borderId="1" xfId="0" applyNumberFormat="1" applyFont="1" applyFill="1" applyBorder="1" applyAlignment="1">
      <alignment wrapText="1"/>
    </xf>
    <xf numFmtId="165" fontId="0" fillId="0" borderId="1" xfId="0" applyNumberFormat="1" applyFill="1" applyBorder="1"/>
    <xf numFmtId="8" fontId="2" fillId="3" borderId="1" xfId="0" applyNumberFormat="1" applyFont="1" applyFill="1" applyBorder="1"/>
    <xf numFmtId="164" fontId="2" fillId="0" borderId="2" xfId="0" applyNumberFormat="1" applyFont="1" applyBorder="1" applyAlignment="1">
      <alignment wrapText="1"/>
    </xf>
    <xf numFmtId="0" fontId="0" fillId="0" borderId="3" xfId="0" applyBorder="1" applyAlignment="1"/>
    <xf numFmtId="8" fontId="2" fillId="0" borderId="1" xfId="0" applyNumberFormat="1" applyFont="1" applyBorder="1"/>
    <xf numFmtId="164" fontId="2" fillId="4" borderId="1" xfId="0" applyNumberFormat="1" applyFont="1" applyFill="1" applyBorder="1" applyAlignment="1">
      <alignment wrapText="1"/>
    </xf>
    <xf numFmtId="8" fontId="0" fillId="4" borderId="1" xfId="0" applyNumberFormat="1" applyFill="1" applyBorder="1"/>
    <xf numFmtId="8" fontId="2" fillId="4" borderId="1" xfId="0" applyNumberFormat="1" applyFont="1" applyFill="1" applyBorder="1"/>
    <xf numFmtId="164" fontId="2" fillId="0" borderId="1" xfId="0" applyNumberFormat="1" applyFont="1" applyBorder="1" applyAlignment="1">
      <alignment wrapText="1"/>
    </xf>
    <xf numFmtId="8" fontId="0" fillId="0" borderId="1" xfId="0" applyNumberFormat="1" applyBorder="1"/>
    <xf numFmtId="8" fontId="2" fillId="0" borderId="4" xfId="0" applyNumberFormat="1" applyFont="1" applyBorder="1"/>
    <xf numFmtId="164" fontId="2" fillId="5" borderId="1" xfId="0" applyNumberFormat="1" applyFont="1" applyFill="1" applyBorder="1" applyAlignment="1">
      <alignment wrapText="1"/>
    </xf>
    <xf numFmtId="8" fontId="0" fillId="5" borderId="1" xfId="0" applyNumberFormat="1" applyFill="1" applyBorder="1"/>
    <xf numFmtId="8" fontId="2" fillId="5" borderId="5" xfId="0" applyNumberFormat="1" applyFont="1" applyFill="1" applyBorder="1"/>
    <xf numFmtId="0" fontId="2" fillId="0" borderId="0" xfId="0" applyFont="1"/>
    <xf numFmtId="0" fontId="5" fillId="2" borderId="0" xfId="0" applyFont="1" applyFill="1"/>
    <xf numFmtId="165" fontId="5" fillId="2" borderId="0" xfId="0" applyNumberFormat="1" applyFont="1" applyFill="1"/>
    <xf numFmtId="0" fontId="0" fillId="0" borderId="1" xfId="0" applyBorder="1"/>
    <xf numFmtId="14" fontId="0" fillId="0" borderId="1" xfId="0" applyNumberFormat="1" applyBorder="1"/>
    <xf numFmtId="164" fontId="0" fillId="0" borderId="1" xfId="0" applyNumberFormat="1" applyBorder="1"/>
    <xf numFmtId="14" fontId="0" fillId="0" borderId="1" xfId="0" applyNumberFormat="1" applyBorder="1" applyAlignment="1">
      <alignment horizontal="center"/>
    </xf>
    <xf numFmtId="0" fontId="0" fillId="0" borderId="6" xfId="0" applyBorder="1"/>
    <xf numFmtId="0" fontId="2" fillId="0" borderId="0" xfId="0" applyFont="1" applyFill="1" applyBorder="1"/>
    <xf numFmtId="0" fontId="0" fillId="0" borderId="0" xfId="0" applyFill="1" applyBorder="1"/>
    <xf numFmtId="0" fontId="5" fillId="0" borderId="0" xfId="0" applyFont="1" applyFill="1" applyBorder="1" applyAlignment="1">
      <alignment horizontal="center"/>
    </xf>
    <xf numFmtId="165" fontId="5" fillId="0" borderId="0" xfId="0" applyNumberFormat="1" applyFont="1" applyFill="1" applyBorder="1" applyAlignment="1">
      <alignment horizontal="center"/>
    </xf>
    <xf numFmtId="14" fontId="0" fillId="0" borderId="0" xfId="0" applyNumberFormat="1" applyFill="1" applyBorder="1" applyAlignment="1">
      <alignment horizontal="center"/>
    </xf>
    <xf numFmtId="164" fontId="0" fillId="0" borderId="0" xfId="0" applyNumberFormat="1" applyFill="1" applyBorder="1"/>
    <xf numFmtId="0" fontId="2" fillId="0" borderId="0" xfId="0" applyFont="1" applyFill="1" applyBorder="1" applyAlignment="1">
      <alignment horizontal="right"/>
    </xf>
    <xf numFmtId="164" fontId="0" fillId="0" borderId="0" xfId="0" applyNumberFormat="1"/>
    <xf numFmtId="0" fontId="0" fillId="3" borderId="0" xfId="0" applyFill="1"/>
    <xf numFmtId="164" fontId="0" fillId="3" borderId="0" xfId="0" applyNumberFormat="1" applyFill="1"/>
    <xf numFmtId="0" fontId="8" fillId="2" borderId="1" xfId="0" applyFont="1" applyFill="1" applyBorder="1" applyAlignment="1">
      <alignment horizontal="center"/>
    </xf>
    <xf numFmtId="0" fontId="8" fillId="2" borderId="1" xfId="0" applyFont="1" applyFill="1" applyBorder="1" applyAlignment="1">
      <alignment horizontal="center" wrapText="1"/>
    </xf>
    <xf numFmtId="8" fontId="0" fillId="0" borderId="6" xfId="0" applyNumberFormat="1" applyBorder="1"/>
    <xf numFmtId="0" fontId="2" fillId="4" borderId="7" xfId="0" applyFont="1" applyFill="1" applyBorder="1" applyAlignment="1">
      <alignment horizontal="right"/>
    </xf>
    <xf numFmtId="8" fontId="2" fillId="4" borderId="7" xfId="0" applyNumberFormat="1" applyFont="1" applyFill="1" applyBorder="1"/>
    <xf numFmtId="164" fontId="5" fillId="2" borderId="0" xfId="0" applyNumberFormat="1" applyFont="1" applyFill="1"/>
    <xf numFmtId="164" fontId="2" fillId="0" borderId="0" xfId="0" applyNumberFormat="1" applyFont="1" applyAlignment="1"/>
    <xf numFmtId="0" fontId="0" fillId="0" borderId="0" xfId="0" applyAlignment="1">
      <alignment wrapText="1"/>
    </xf>
    <xf numFmtId="0" fontId="9" fillId="0" borderId="0" xfId="0" applyFont="1" applyAlignment="1">
      <alignment wrapText="1"/>
    </xf>
    <xf numFmtId="0" fontId="9" fillId="0" borderId="0" xfId="0" applyFont="1"/>
    <xf numFmtId="0" fontId="10" fillId="0" borderId="0" xfId="0" applyFont="1"/>
    <xf numFmtId="164" fontId="10" fillId="0" borderId="0" xfId="0" applyNumberFormat="1" applyFont="1"/>
    <xf numFmtId="0" fontId="11" fillId="0" borderId="0" xfId="0" applyFont="1"/>
    <xf numFmtId="0" fontId="0" fillId="0" borderId="0" xfId="0" applyAlignment="1"/>
    <xf numFmtId="0" fontId="6" fillId="0" borderId="0" xfId="0" applyFont="1" applyFill="1" applyBorder="1" applyAlignment="1">
      <alignment horizontal="left"/>
    </xf>
    <xf numFmtId="14" fontId="6" fillId="0" borderId="0" xfId="0" applyNumberFormat="1" applyFont="1" applyFill="1" applyBorder="1" applyAlignment="1">
      <alignment horizontal="left"/>
    </xf>
    <xf numFmtId="0" fontId="9" fillId="0" borderId="13" xfId="0" applyFont="1" applyBorder="1" applyAlignment="1">
      <alignment horizontal="left"/>
    </xf>
    <xf numFmtId="0" fontId="9" fillId="0" borderId="14" xfId="0" applyFont="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14" fontId="6" fillId="0" borderId="15" xfId="0" applyNumberFormat="1" applyFont="1" applyFill="1" applyBorder="1" applyAlignment="1">
      <alignment horizontal="left"/>
    </xf>
    <xf numFmtId="14" fontId="6" fillId="0" borderId="17" xfId="0" applyNumberFormat="1" applyFont="1" applyFill="1" applyBorder="1" applyAlignment="1">
      <alignment horizontal="left"/>
    </xf>
    <xf numFmtId="0" fontId="6" fillId="0" borderId="18" xfId="0" applyFont="1" applyFill="1" applyBorder="1" applyAlignment="1">
      <alignment horizontal="left"/>
    </xf>
    <xf numFmtId="164" fontId="6" fillId="0" borderId="0" xfId="0" applyNumberFormat="1" applyFont="1" applyAlignment="1"/>
    <xf numFmtId="164" fontId="2" fillId="0" borderId="0" xfId="0" applyNumberFormat="1" applyFont="1" applyAlignment="1">
      <alignment horizontal="left" wrapText="1"/>
    </xf>
    <xf numFmtId="0" fontId="6" fillId="0" borderId="0" xfId="0" applyFont="1" applyAlignment="1">
      <alignment wrapText="1"/>
    </xf>
    <xf numFmtId="0" fontId="0" fillId="0" borderId="0" xfId="0" applyAlignment="1">
      <alignment wrapText="1"/>
    </xf>
    <xf numFmtId="164" fontId="2" fillId="0" borderId="0" xfId="0" applyNumberFormat="1" applyFont="1" applyAlignment="1">
      <alignment wrapText="1"/>
    </xf>
    <xf numFmtId="0" fontId="0" fillId="0" borderId="0" xfId="0" applyAlignment="1"/>
    <xf numFmtId="164" fontId="2" fillId="4" borderId="2" xfId="0" applyNumberFormat="1" applyFont="1" applyFill="1" applyBorder="1" applyAlignment="1">
      <alignment wrapText="1"/>
    </xf>
    <xf numFmtId="0" fontId="0" fillId="0" borderId="8" xfId="0" applyBorder="1" applyAlignment="1"/>
    <xf numFmtId="0" fontId="0" fillId="0" borderId="3" xfId="0" applyBorder="1" applyAlignment="1"/>
    <xf numFmtId="165" fontId="3" fillId="2" borderId="2" xfId="0" applyNumberFormat="1" applyFont="1" applyFill="1" applyBorder="1" applyAlignment="1">
      <alignment horizontal="center"/>
    </xf>
    <xf numFmtId="165" fontId="3" fillId="2" borderId="3" xfId="0" applyNumberFormat="1" applyFont="1" applyFill="1" applyBorder="1" applyAlignment="1">
      <alignment horizontal="center"/>
    </xf>
    <xf numFmtId="164" fontId="2" fillId="3" borderId="2" xfId="0" applyNumberFormat="1" applyFont="1" applyFill="1" applyBorder="1" applyAlignment="1">
      <alignment wrapText="1"/>
    </xf>
    <xf numFmtId="0" fontId="0" fillId="0" borderId="8" xfId="0" applyBorder="1" applyAlignment="1">
      <alignment wrapText="1"/>
    </xf>
    <xf numFmtId="0" fontId="0" fillId="0" borderId="3" xfId="0" applyBorder="1" applyAlignment="1">
      <alignment wrapText="1"/>
    </xf>
    <xf numFmtId="0" fontId="0" fillId="3" borderId="3" xfId="0" applyFill="1" applyBorder="1" applyAlignment="1"/>
    <xf numFmtId="0" fontId="12" fillId="0" borderId="0" xfId="0" applyFont="1"/>
    <xf numFmtId="0" fontId="13" fillId="0" borderId="0" xfId="0" applyFont="1"/>
    <xf numFmtId="164" fontId="14" fillId="0" borderId="0" xfId="0" applyNumberFormat="1" applyFont="1" applyAlignment="1">
      <alignment wrapText="1"/>
    </xf>
    <xf numFmtId="0" fontId="13" fillId="0" borderId="0" xfId="0" applyFont="1" applyAlignment="1"/>
    <xf numFmtId="0" fontId="13" fillId="0" borderId="0" xfId="0" applyNumberFormat="1" applyFont="1"/>
    <xf numFmtId="0" fontId="13" fillId="0" borderId="0" xfId="0" applyFont="1" applyAlignment="1">
      <alignment horizontal="center" wrapText="1"/>
    </xf>
    <xf numFmtId="0" fontId="13" fillId="0" borderId="0" xfId="0" applyFont="1" applyAlignment="1">
      <alignment wrapText="1"/>
    </xf>
    <xf numFmtId="0" fontId="15" fillId="0" borderId="0" xfId="0" applyFont="1" applyAlignment="1">
      <alignment horizontal="center"/>
    </xf>
    <xf numFmtId="164" fontId="13" fillId="0" borderId="0" xfId="0" applyNumberFormat="1" applyFont="1"/>
    <xf numFmtId="164" fontId="16" fillId="2" borderId="1" xfId="0" applyNumberFormat="1" applyFont="1" applyFill="1" applyBorder="1" applyAlignment="1">
      <alignment wrapText="1"/>
    </xf>
    <xf numFmtId="165" fontId="16" fillId="2" borderId="1" xfId="0" applyNumberFormat="1" applyFont="1" applyFill="1" applyBorder="1"/>
    <xf numFmtId="0" fontId="16" fillId="2" borderId="1" xfId="0" applyNumberFormat="1" applyFont="1" applyFill="1" applyBorder="1"/>
    <xf numFmtId="164" fontId="17" fillId="2" borderId="9" xfId="0" applyNumberFormat="1" applyFont="1" applyFill="1" applyBorder="1" applyAlignment="1">
      <alignment horizontal="center"/>
    </xf>
    <xf numFmtId="164" fontId="17" fillId="0" borderId="0" xfId="0" applyNumberFormat="1" applyFont="1"/>
    <xf numFmtId="14" fontId="13" fillId="0" borderId="1" xfId="0" applyNumberFormat="1" applyFont="1" applyBorder="1"/>
    <xf numFmtId="0" fontId="13" fillId="0" borderId="1" xfId="0" applyFont="1" applyBorder="1"/>
    <xf numFmtId="49" fontId="13" fillId="0" borderId="1" xfId="0" applyNumberFormat="1" applyFont="1" applyBorder="1" applyAlignment="1">
      <alignment horizontal="center"/>
    </xf>
    <xf numFmtId="164" fontId="13" fillId="0" borderId="1" xfId="0" applyNumberFormat="1" applyFont="1" applyBorder="1"/>
    <xf numFmtId="164" fontId="14" fillId="5" borderId="1" xfId="0" applyNumberFormat="1" applyFont="1" applyFill="1" applyBorder="1"/>
    <xf numFmtId="164" fontId="13" fillId="0" borderId="0" xfId="0" applyNumberFormat="1" applyFont="1" applyBorder="1" applyAlignment="1">
      <alignment horizontal="left" wrapText="1"/>
    </xf>
    <xf numFmtId="164" fontId="13" fillId="0" borderId="0" xfId="0" applyNumberFormat="1" applyFont="1" applyBorder="1" applyAlignment="1">
      <alignment wrapText="1"/>
    </xf>
    <xf numFmtId="0" fontId="13" fillId="6" borderId="12" xfId="0" applyFont="1" applyFill="1" applyBorder="1" applyAlignment="1">
      <alignment horizontal="left" wrapText="1"/>
    </xf>
    <xf numFmtId="0" fontId="13" fillId="6" borderId="0" xfId="0" applyFont="1" applyFill="1" applyAlignment="1">
      <alignment horizontal="left" wrapText="1"/>
    </xf>
    <xf numFmtId="0" fontId="13" fillId="6" borderId="0" xfId="0" applyFont="1" applyFill="1"/>
    <xf numFmtId="164" fontId="13" fillId="0" borderId="6" xfId="0" applyNumberFormat="1" applyFont="1" applyBorder="1"/>
    <xf numFmtId="164" fontId="13" fillId="0" borderId="12" xfId="0" applyNumberFormat="1" applyFont="1" applyBorder="1" applyAlignment="1">
      <alignment horizontal="left" wrapText="1"/>
    </xf>
    <xf numFmtId="0" fontId="13" fillId="0" borderId="0" xfId="0" applyFont="1" applyAlignment="1">
      <alignment horizontal="left" wrapText="1"/>
    </xf>
    <xf numFmtId="164" fontId="14" fillId="7" borderId="10" xfId="0" applyNumberFormat="1" applyFont="1" applyFill="1" applyBorder="1" applyAlignment="1">
      <alignment horizontal="right"/>
    </xf>
    <xf numFmtId="164" fontId="14" fillId="7" borderId="11" xfId="0" applyNumberFormat="1" applyFont="1" applyFill="1" applyBorder="1" applyAlignment="1">
      <alignment horizontal="right"/>
    </xf>
    <xf numFmtId="164" fontId="14" fillId="7" borderId="7" xfId="0" applyNumberFormat="1" applyFont="1" applyFill="1" applyBorder="1"/>
    <xf numFmtId="164" fontId="14" fillId="7" borderId="1" xfId="0" applyNumberFormat="1" applyFont="1" applyFill="1" applyBorder="1"/>
    <xf numFmtId="164" fontId="18" fillId="7" borderId="1" xfId="0" applyNumberFormat="1"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nicentre%20CSD\Clubs%20&amp;%20Societies\Clubs%202010\Reports\Treasurers%20Templa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lubs budget"/>
      <sheetName val="Income"/>
      <sheetName val="Expenses"/>
      <sheetName val="Cash On Hand"/>
      <sheetName val="Bank Reconcilitaio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14"/>
  <sheetViews>
    <sheetView workbookViewId="0">
      <selection activeCell="A19" sqref="A19"/>
    </sheetView>
  </sheetViews>
  <sheetFormatPr defaultRowHeight="12.75"/>
  <cols>
    <col min="1" max="1" width="155" customWidth="1"/>
  </cols>
  <sheetData>
    <row r="1" spans="1:1">
      <c r="A1" s="50" t="s">
        <v>63</v>
      </c>
    </row>
    <row r="2" spans="1:1">
      <c r="A2" s="48" t="s">
        <v>54</v>
      </c>
    </row>
    <row r="3" spans="1:1">
      <c r="A3" s="48" t="s">
        <v>55</v>
      </c>
    </row>
    <row r="4" spans="1:1">
      <c r="A4" s="48"/>
    </row>
    <row r="5" spans="1:1" ht="25.5">
      <c r="A5" s="48" t="s">
        <v>56</v>
      </c>
    </row>
    <row r="6" spans="1:1">
      <c r="A6" s="48" t="s">
        <v>57</v>
      </c>
    </row>
    <row r="7" spans="1:1">
      <c r="A7" s="48" t="s">
        <v>64</v>
      </c>
    </row>
    <row r="8" spans="1:1">
      <c r="A8" s="48"/>
    </row>
    <row r="9" spans="1:1">
      <c r="A9" s="49" t="s">
        <v>34</v>
      </c>
    </row>
    <row r="10" spans="1:1">
      <c r="A10" s="48" t="s">
        <v>58</v>
      </c>
    </row>
    <row r="11" spans="1:1">
      <c r="A11" s="48" t="s">
        <v>59</v>
      </c>
    </row>
    <row r="12" spans="1:1">
      <c r="A12" s="48" t="s">
        <v>60</v>
      </c>
    </row>
    <row r="13" spans="1:1" ht="25.5">
      <c r="A13" s="48" t="s">
        <v>61</v>
      </c>
    </row>
    <row r="14" spans="1:1" ht="38.25">
      <c r="A14" s="48" t="s">
        <v>62</v>
      </c>
    </row>
  </sheetData>
  <phoneticPr fontId="7"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B1:K53"/>
  <sheetViews>
    <sheetView workbookViewId="0">
      <selection activeCell="D53" sqref="D53"/>
    </sheetView>
  </sheetViews>
  <sheetFormatPr defaultRowHeight="12.75"/>
  <cols>
    <col min="1" max="1" width="3.42578125" customWidth="1"/>
    <col min="2" max="2" width="15.85546875" customWidth="1"/>
    <col min="3" max="3" width="14" customWidth="1"/>
    <col min="4" max="4" width="13.42578125" style="38" customWidth="1"/>
    <col min="5" max="5" width="20.5703125" customWidth="1"/>
    <col min="6" max="6" width="22.7109375" customWidth="1"/>
    <col min="7" max="7" width="15" customWidth="1"/>
    <col min="8" max="8" width="12.42578125" customWidth="1"/>
    <col min="9" max="9" width="30.140625" bestFit="1" customWidth="1"/>
    <col min="10" max="10" width="21.7109375" customWidth="1"/>
  </cols>
  <sheetData>
    <row r="1" spans="2:11" ht="23.25">
      <c r="B1" s="53" t="s">
        <v>78</v>
      </c>
      <c r="C1" s="51"/>
      <c r="D1" s="52"/>
    </row>
    <row r="2" spans="2:11" ht="23.25" customHeight="1">
      <c r="B2" s="65" t="s">
        <v>53</v>
      </c>
      <c r="C2" s="65"/>
      <c r="D2" s="65"/>
      <c r="E2" s="2"/>
    </row>
    <row r="3" spans="2:11">
      <c r="B3" s="23"/>
      <c r="E3" s="2"/>
    </row>
    <row r="4" spans="2:11" ht="49.5" customHeight="1" thickBot="1">
      <c r="B4" s="23" t="s">
        <v>18</v>
      </c>
      <c r="C4" s="66" t="s">
        <v>77</v>
      </c>
      <c r="D4" s="67"/>
      <c r="E4" s="67"/>
      <c r="F4" s="67"/>
    </row>
    <row r="5" spans="2:11" ht="12.75" customHeight="1">
      <c r="B5" s="23"/>
      <c r="E5" s="2"/>
      <c r="I5" s="57" t="s">
        <v>70</v>
      </c>
      <c r="J5" s="58" t="s">
        <v>68</v>
      </c>
    </row>
    <row r="6" spans="2:11" ht="12.75" customHeight="1">
      <c r="B6" s="50"/>
      <c r="E6" s="2"/>
      <c r="H6" s="31"/>
      <c r="I6" s="59" t="s">
        <v>67</v>
      </c>
      <c r="J6" s="60" t="s">
        <v>69</v>
      </c>
      <c r="K6" s="32"/>
    </row>
    <row r="7" spans="2:11">
      <c r="E7" s="2"/>
      <c r="H7" s="32"/>
      <c r="I7" s="59" t="s">
        <v>71</v>
      </c>
      <c r="J7" s="60" t="s">
        <v>72</v>
      </c>
      <c r="K7" s="32"/>
    </row>
    <row r="8" spans="2:11">
      <c r="B8" s="24" t="s">
        <v>19</v>
      </c>
      <c r="C8" s="24" t="s">
        <v>20</v>
      </c>
      <c r="D8" s="46" t="s">
        <v>1</v>
      </c>
      <c r="E8" s="25" t="s">
        <v>21</v>
      </c>
      <c r="F8" s="24" t="s">
        <v>0</v>
      </c>
      <c r="H8" s="33"/>
      <c r="I8" s="59" t="s">
        <v>73</v>
      </c>
      <c r="J8" s="60" t="s">
        <v>74</v>
      </c>
      <c r="K8" s="34"/>
    </row>
    <row r="9" spans="2:11">
      <c r="B9" s="26">
        <v>1</v>
      </c>
      <c r="C9" s="27"/>
      <c r="D9" s="28"/>
      <c r="E9" s="28"/>
      <c r="F9" s="26"/>
      <c r="H9" s="35"/>
      <c r="I9" s="61" t="s">
        <v>16</v>
      </c>
      <c r="J9" s="60" t="s">
        <v>75</v>
      </c>
      <c r="K9" s="36"/>
    </row>
    <row r="10" spans="2:11" ht="13.5" thickBot="1">
      <c r="B10" s="26">
        <v>2</v>
      </c>
      <c r="C10" s="27"/>
      <c r="D10" s="28"/>
      <c r="E10" s="28"/>
      <c r="F10" s="26"/>
      <c r="H10" s="35"/>
      <c r="I10" s="62" t="s">
        <v>76</v>
      </c>
      <c r="J10" s="63"/>
      <c r="K10" s="36"/>
    </row>
    <row r="11" spans="2:11">
      <c r="B11" s="26">
        <v>3</v>
      </c>
      <c r="C11" s="27"/>
      <c r="D11" s="28"/>
      <c r="E11" s="28"/>
      <c r="F11" s="26"/>
      <c r="H11" s="35"/>
      <c r="I11" s="56"/>
      <c r="J11" s="55"/>
      <c r="K11" s="36"/>
    </row>
    <row r="12" spans="2:11">
      <c r="B12" s="26">
        <v>4</v>
      </c>
      <c r="C12" s="27"/>
      <c r="D12" s="28"/>
      <c r="E12" s="28"/>
      <c r="F12" s="26"/>
      <c r="H12" s="35"/>
      <c r="I12" s="56"/>
      <c r="J12" s="55"/>
      <c r="K12" s="36"/>
    </row>
    <row r="13" spans="2:11">
      <c r="B13" s="26">
        <v>5</v>
      </c>
      <c r="C13" s="27"/>
      <c r="D13" s="28"/>
      <c r="E13" s="28"/>
      <c r="F13" s="26"/>
      <c r="H13" s="35"/>
      <c r="I13" s="56"/>
      <c r="J13" s="55"/>
      <c r="K13" s="36"/>
    </row>
    <row r="14" spans="2:11">
      <c r="B14" s="26">
        <v>6</v>
      </c>
      <c r="C14" s="27"/>
      <c r="D14" s="28"/>
      <c r="E14" s="28"/>
      <c r="F14" s="26"/>
      <c r="H14" s="35"/>
      <c r="I14" s="56"/>
      <c r="J14" s="55"/>
      <c r="K14" s="36"/>
    </row>
    <row r="15" spans="2:11">
      <c r="B15" s="26">
        <v>7</v>
      </c>
      <c r="C15" s="27"/>
      <c r="D15" s="28"/>
      <c r="E15" s="28"/>
      <c r="F15" s="26"/>
      <c r="H15" s="35"/>
      <c r="I15" s="35"/>
      <c r="J15" s="32"/>
      <c r="K15" s="36"/>
    </row>
    <row r="16" spans="2:11">
      <c r="B16" s="26">
        <v>8</v>
      </c>
      <c r="C16" s="27"/>
      <c r="D16" s="28"/>
      <c r="E16" s="28"/>
      <c r="F16" s="26"/>
      <c r="H16" s="35"/>
      <c r="I16" s="35"/>
      <c r="J16" s="32"/>
      <c r="K16" s="36"/>
    </row>
    <row r="17" spans="2:11">
      <c r="B17" s="26">
        <v>9</v>
      </c>
      <c r="C17" s="27"/>
      <c r="D17" s="28"/>
      <c r="E17" s="28"/>
      <c r="F17" s="26"/>
      <c r="H17" s="35"/>
      <c r="I17" s="35"/>
      <c r="J17" s="32"/>
      <c r="K17" s="36"/>
    </row>
    <row r="18" spans="2:11">
      <c r="B18" s="26">
        <v>10</v>
      </c>
      <c r="C18" s="27"/>
      <c r="D18" s="28"/>
      <c r="E18" s="28"/>
      <c r="F18" s="26"/>
      <c r="H18" s="35"/>
      <c r="I18" s="35"/>
      <c r="J18" s="32"/>
      <c r="K18" s="36"/>
    </row>
    <row r="19" spans="2:11">
      <c r="B19" s="26">
        <v>11</v>
      </c>
      <c r="C19" s="27"/>
      <c r="D19" s="28"/>
      <c r="E19" s="28"/>
      <c r="F19" s="26"/>
      <c r="H19" s="35"/>
      <c r="I19" s="35"/>
      <c r="J19" s="32"/>
      <c r="K19" s="36"/>
    </row>
    <row r="20" spans="2:11">
      <c r="B20" s="26">
        <v>12</v>
      </c>
      <c r="C20" s="27"/>
      <c r="D20" s="28"/>
      <c r="E20" s="28"/>
      <c r="F20" s="26"/>
      <c r="H20" s="35"/>
      <c r="I20" s="35"/>
      <c r="J20" s="32"/>
      <c r="K20" s="36"/>
    </row>
    <row r="21" spans="2:11">
      <c r="B21" s="26">
        <v>13</v>
      </c>
      <c r="C21" s="27"/>
      <c r="D21" s="28"/>
      <c r="E21" s="28"/>
      <c r="F21" s="26"/>
      <c r="H21" s="35"/>
      <c r="I21" s="35"/>
      <c r="J21" s="32"/>
      <c r="K21" s="36"/>
    </row>
    <row r="22" spans="2:11">
      <c r="B22" s="26">
        <v>14</v>
      </c>
      <c r="C22" s="27"/>
      <c r="D22" s="28"/>
      <c r="E22" s="28"/>
      <c r="F22" s="26"/>
      <c r="H22" s="35"/>
      <c r="I22" s="35"/>
      <c r="J22" s="32"/>
      <c r="K22" s="36"/>
    </row>
    <row r="23" spans="2:11">
      <c r="B23" s="26">
        <v>15</v>
      </c>
      <c r="C23" s="27"/>
      <c r="D23" s="28"/>
      <c r="E23" s="28"/>
      <c r="F23" s="26"/>
      <c r="H23" s="35"/>
      <c r="I23" s="35"/>
      <c r="J23" s="32"/>
      <c r="K23" s="36"/>
    </row>
    <row r="24" spans="2:11">
      <c r="B24" s="26">
        <v>16</v>
      </c>
      <c r="C24" s="27"/>
      <c r="D24" s="28"/>
      <c r="E24" s="28"/>
      <c r="F24" s="26"/>
      <c r="H24" s="35"/>
      <c r="I24" s="35"/>
      <c r="J24" s="32"/>
      <c r="K24" s="36"/>
    </row>
    <row r="25" spans="2:11">
      <c r="B25" s="26">
        <v>17</v>
      </c>
      <c r="C25" s="27"/>
      <c r="D25" s="28"/>
      <c r="E25" s="28"/>
      <c r="F25" s="26"/>
      <c r="H25" s="35"/>
      <c r="I25" s="35"/>
      <c r="J25" s="32"/>
      <c r="K25" s="36"/>
    </row>
    <row r="26" spans="2:11">
      <c r="B26" s="26">
        <v>18</v>
      </c>
      <c r="C26" s="27"/>
      <c r="D26" s="28"/>
      <c r="E26" s="28"/>
      <c r="F26" s="26"/>
      <c r="H26" s="35"/>
      <c r="I26" s="35"/>
      <c r="J26" s="32"/>
      <c r="K26" s="36"/>
    </row>
    <row r="27" spans="2:11">
      <c r="B27" s="26">
        <v>19</v>
      </c>
      <c r="C27" s="27"/>
      <c r="D27" s="28"/>
      <c r="E27" s="28"/>
      <c r="F27" s="26"/>
      <c r="H27" s="35"/>
      <c r="I27" s="35"/>
      <c r="J27" s="32"/>
      <c r="K27" s="36"/>
    </row>
    <row r="28" spans="2:11">
      <c r="B28" s="26">
        <v>20</v>
      </c>
      <c r="C28" s="26"/>
      <c r="D28" s="28"/>
      <c r="E28" s="28"/>
      <c r="F28" s="26"/>
      <c r="H28" s="32"/>
      <c r="I28" s="32"/>
      <c r="J28" s="37"/>
      <c r="K28" s="36"/>
    </row>
    <row r="29" spans="2:11">
      <c r="B29" s="26">
        <v>21</v>
      </c>
      <c r="C29" s="27"/>
      <c r="D29" s="28"/>
      <c r="E29" s="28"/>
      <c r="F29" s="26"/>
      <c r="H29" s="32"/>
      <c r="I29" s="32"/>
      <c r="J29" s="32"/>
      <c r="K29" s="32"/>
    </row>
    <row r="30" spans="2:11">
      <c r="B30" s="26">
        <v>22</v>
      </c>
      <c r="C30" s="27"/>
      <c r="D30" s="28"/>
      <c r="E30" s="28"/>
      <c r="F30" s="26"/>
    </row>
    <row r="31" spans="2:11">
      <c r="B31" s="26">
        <v>23</v>
      </c>
      <c r="C31" s="27"/>
      <c r="D31" s="28"/>
      <c r="E31" s="28"/>
      <c r="F31" s="26"/>
    </row>
    <row r="32" spans="2:11">
      <c r="B32" s="26">
        <v>24</v>
      </c>
      <c r="C32" s="27"/>
      <c r="D32" s="28"/>
      <c r="E32" s="28"/>
      <c r="F32" s="26"/>
    </row>
    <row r="33" spans="2:6">
      <c r="B33" s="26">
        <v>25</v>
      </c>
      <c r="C33" s="27"/>
      <c r="D33" s="28"/>
      <c r="E33" s="28"/>
      <c r="F33" s="26"/>
    </row>
    <row r="34" spans="2:6">
      <c r="B34" s="26">
        <v>26</v>
      </c>
      <c r="C34" s="27"/>
      <c r="D34" s="28"/>
      <c r="E34" s="28"/>
      <c r="F34" s="26"/>
    </row>
    <row r="35" spans="2:6">
      <c r="B35" s="26">
        <v>27</v>
      </c>
      <c r="C35" s="27"/>
      <c r="D35" s="28"/>
      <c r="E35" s="28"/>
      <c r="F35" s="26"/>
    </row>
    <row r="36" spans="2:6">
      <c r="B36" s="26">
        <v>28</v>
      </c>
      <c r="C36" s="27"/>
      <c r="D36" s="28"/>
      <c r="E36" s="28"/>
      <c r="F36" s="26"/>
    </row>
    <row r="37" spans="2:6">
      <c r="B37" s="26">
        <v>29</v>
      </c>
      <c r="C37" s="27"/>
      <c r="D37" s="28"/>
      <c r="E37" s="28"/>
      <c r="F37" s="26"/>
    </row>
    <row r="38" spans="2:6">
      <c r="B38" s="26">
        <v>30</v>
      </c>
      <c r="C38" s="27"/>
      <c r="D38" s="28"/>
      <c r="E38" s="28"/>
      <c r="F38" s="26"/>
    </row>
    <row r="39" spans="2:6">
      <c r="B39" s="26">
        <v>31</v>
      </c>
      <c r="C39" s="27"/>
      <c r="D39" s="28"/>
      <c r="E39" s="28"/>
      <c r="F39" s="26"/>
    </row>
    <row r="40" spans="2:6">
      <c r="B40" s="26">
        <v>32</v>
      </c>
      <c r="C40" s="27"/>
      <c r="D40" s="28"/>
      <c r="E40" s="28"/>
      <c r="F40" s="26"/>
    </row>
    <row r="41" spans="2:6">
      <c r="B41" s="26">
        <v>33</v>
      </c>
      <c r="C41" s="27"/>
      <c r="D41" s="28"/>
      <c r="E41" s="28"/>
      <c r="F41" s="26"/>
    </row>
    <row r="42" spans="2:6">
      <c r="B42" s="26">
        <v>34</v>
      </c>
      <c r="C42" s="27"/>
      <c r="D42" s="28"/>
      <c r="E42" s="28"/>
      <c r="F42" s="26"/>
    </row>
    <row r="43" spans="2:6">
      <c r="B43" s="26">
        <v>35</v>
      </c>
      <c r="C43" s="27"/>
      <c r="D43" s="28"/>
      <c r="E43" s="28"/>
      <c r="F43" s="26"/>
    </row>
    <row r="44" spans="2:6">
      <c r="B44" s="26">
        <v>36</v>
      </c>
      <c r="C44" s="27"/>
      <c r="D44" s="28"/>
      <c r="E44" s="28"/>
      <c r="F44" s="26"/>
    </row>
    <row r="45" spans="2:6">
      <c r="B45" s="26">
        <v>37</v>
      </c>
      <c r="C45" s="27"/>
      <c r="D45" s="28"/>
      <c r="E45" s="28"/>
      <c r="F45" s="26"/>
    </row>
    <row r="46" spans="2:6">
      <c r="B46" s="26">
        <v>38</v>
      </c>
      <c r="C46" s="27"/>
      <c r="D46" s="28"/>
      <c r="E46" s="28"/>
      <c r="F46" s="26"/>
    </row>
    <row r="47" spans="2:6">
      <c r="B47" s="26">
        <v>39</v>
      </c>
      <c r="C47" s="27"/>
      <c r="D47" s="28"/>
      <c r="E47" s="28"/>
      <c r="F47" s="26"/>
    </row>
    <row r="48" spans="2:6">
      <c r="B48" s="26">
        <v>40</v>
      </c>
      <c r="C48" s="27"/>
      <c r="D48" s="28"/>
      <c r="E48" s="28"/>
      <c r="F48" s="26"/>
    </row>
    <row r="49" spans="2:6">
      <c r="B49" s="26">
        <v>41</v>
      </c>
      <c r="C49" s="27"/>
      <c r="D49" s="28"/>
      <c r="E49" s="28"/>
      <c r="F49" s="26"/>
    </row>
    <row r="50" spans="2:6">
      <c r="B50" s="26">
        <v>42</v>
      </c>
      <c r="C50" s="27"/>
      <c r="D50" s="28"/>
      <c r="E50" s="28"/>
      <c r="F50" s="26"/>
    </row>
    <row r="51" spans="2:6">
      <c r="B51" s="26">
        <v>49</v>
      </c>
      <c r="C51" s="27"/>
      <c r="D51" s="28"/>
      <c r="E51" s="28"/>
      <c r="F51" s="26"/>
    </row>
    <row r="52" spans="2:6">
      <c r="B52" s="26">
        <v>50</v>
      </c>
      <c r="C52" s="27"/>
      <c r="D52" s="28"/>
      <c r="E52" s="28"/>
      <c r="F52" s="26"/>
    </row>
    <row r="53" spans="2:6">
      <c r="C53" s="39" t="s">
        <v>22</v>
      </c>
      <c r="D53" s="40">
        <f>SUM(D9:D52)</f>
        <v>0</v>
      </c>
    </row>
  </sheetData>
  <mergeCells count="2">
    <mergeCell ref="B2:D2"/>
    <mergeCell ref="C4:F4"/>
  </mergeCells>
  <phoneticPr fontId="7" type="noConversion"/>
  <dataValidations count="1">
    <dataValidation type="list" allowBlank="1" showInputMessage="1" showErrorMessage="1" prompt="Please select one of the following income options" sqref="E9:E52">
      <formula1>Income</formula1>
    </dataValidation>
  </dataValidations>
  <pageMargins left="0.22" right="0.25" top="1" bottom="1" header="0.5" footer="0.5"/>
  <pageSetup paperSize="9" orientation="portrait" verticalDpi="1200" r:id="rId1"/>
  <headerFooter alignWithMargins="0"/>
</worksheet>
</file>

<file path=xl/worksheets/sheet3.xml><?xml version="1.0" encoding="utf-8"?>
<worksheet xmlns="http://schemas.openxmlformats.org/spreadsheetml/2006/main" xmlns:r="http://schemas.openxmlformats.org/officeDocument/2006/relationships">
  <dimension ref="A1:E34"/>
  <sheetViews>
    <sheetView workbookViewId="0">
      <selection activeCell="F6" sqref="F6"/>
    </sheetView>
  </sheetViews>
  <sheetFormatPr defaultRowHeight="12.75"/>
  <cols>
    <col min="1" max="1" width="12.5703125" customWidth="1"/>
    <col min="2" max="2" width="41.7109375" customWidth="1"/>
    <col min="3" max="3" width="33.140625" customWidth="1"/>
    <col min="4" max="4" width="23" customWidth="1"/>
    <col min="5" max="5" width="12.85546875" customWidth="1"/>
  </cols>
  <sheetData>
    <row r="1" spans="1:5" ht="23.25">
      <c r="A1" s="53" t="s">
        <v>65</v>
      </c>
    </row>
    <row r="2" spans="1:5" ht="21.75" customHeight="1">
      <c r="A2" s="68" t="s">
        <v>53</v>
      </c>
      <c r="B2" s="69"/>
    </row>
    <row r="3" spans="1:5" ht="25.5" customHeight="1">
      <c r="A3" t="s">
        <v>80</v>
      </c>
    </row>
    <row r="4" spans="1:5" ht="25.5" customHeight="1"/>
    <row r="5" spans="1:5">
      <c r="A5" s="23" t="s">
        <v>23</v>
      </c>
      <c r="B5" t="s">
        <v>32</v>
      </c>
    </row>
    <row r="7" spans="1:5">
      <c r="A7" s="41" t="s">
        <v>20</v>
      </c>
      <c r="B7" s="41" t="s">
        <v>24</v>
      </c>
      <c r="C7" s="41" t="s">
        <v>0</v>
      </c>
      <c r="D7" s="41" t="s">
        <v>25</v>
      </c>
      <c r="E7" s="42" t="s">
        <v>1</v>
      </c>
    </row>
    <row r="8" spans="1:5">
      <c r="A8" s="29"/>
      <c r="B8" s="29" t="s">
        <v>17</v>
      </c>
      <c r="C8" s="26" t="s">
        <v>26</v>
      </c>
      <c r="D8" s="26" t="s">
        <v>27</v>
      </c>
      <c r="E8" s="18">
        <v>10</v>
      </c>
    </row>
    <row r="9" spans="1:5">
      <c r="A9" s="29"/>
      <c r="B9" s="29" t="s">
        <v>11</v>
      </c>
      <c r="C9" s="32" t="s">
        <v>79</v>
      </c>
      <c r="D9" s="26" t="s">
        <v>28</v>
      </c>
      <c r="E9" s="18">
        <v>100</v>
      </c>
    </row>
    <row r="10" spans="1:5">
      <c r="A10" s="29"/>
      <c r="B10" s="29" t="s">
        <v>11</v>
      </c>
      <c r="C10" s="26" t="s">
        <v>29</v>
      </c>
      <c r="D10" s="26" t="s">
        <v>30</v>
      </c>
      <c r="E10" s="18">
        <v>50</v>
      </c>
    </row>
    <row r="11" spans="1:5">
      <c r="B11" s="29" t="s">
        <v>13</v>
      </c>
      <c r="E11" s="26"/>
    </row>
    <row r="12" spans="1:5">
      <c r="A12" s="29"/>
      <c r="B12" s="29"/>
      <c r="C12" s="26"/>
      <c r="D12" s="26"/>
      <c r="E12" s="18"/>
    </row>
    <row r="13" spans="1:5">
      <c r="A13" s="29"/>
      <c r="B13" s="29"/>
      <c r="C13" s="26"/>
      <c r="D13" s="26"/>
      <c r="E13" s="18"/>
    </row>
    <row r="14" spans="1:5">
      <c r="A14" s="29"/>
      <c r="B14" s="29"/>
      <c r="C14" s="26"/>
      <c r="D14" s="26"/>
      <c r="E14" s="18"/>
    </row>
    <row r="15" spans="1:5">
      <c r="A15" s="29"/>
      <c r="B15" s="29"/>
      <c r="C15" s="26"/>
      <c r="D15" s="26"/>
      <c r="E15" s="18"/>
    </row>
    <row r="16" spans="1:5">
      <c r="A16" s="29"/>
      <c r="B16" s="29"/>
      <c r="C16" s="26"/>
      <c r="D16" s="26"/>
      <c r="E16" s="18"/>
    </row>
    <row r="17" spans="1:5">
      <c r="A17" s="29"/>
      <c r="B17" s="29"/>
      <c r="C17" s="26"/>
      <c r="D17" s="26"/>
      <c r="E17" s="18"/>
    </row>
    <row r="18" spans="1:5">
      <c r="A18" s="29"/>
      <c r="B18" s="29"/>
      <c r="C18" s="26"/>
      <c r="D18" s="26"/>
      <c r="E18" s="18"/>
    </row>
    <row r="19" spans="1:5">
      <c r="A19" s="29"/>
      <c r="B19" s="29"/>
      <c r="C19" s="26"/>
      <c r="D19" s="26"/>
      <c r="E19" s="18"/>
    </row>
    <row r="20" spans="1:5">
      <c r="A20" s="29"/>
      <c r="B20" s="29"/>
      <c r="C20" s="26"/>
      <c r="D20" s="26"/>
      <c r="E20" s="18"/>
    </row>
    <row r="21" spans="1:5">
      <c r="A21" s="29"/>
      <c r="B21" s="29"/>
      <c r="C21" s="26"/>
      <c r="D21" s="26"/>
      <c r="E21" s="18"/>
    </row>
    <row r="22" spans="1:5">
      <c r="A22" s="29"/>
      <c r="B22" s="29"/>
      <c r="C22" s="26"/>
      <c r="D22" s="26"/>
      <c r="E22" s="18"/>
    </row>
    <row r="23" spans="1:5">
      <c r="A23" s="29"/>
      <c r="B23" s="29"/>
      <c r="C23" s="26"/>
      <c r="D23" s="26"/>
      <c r="E23" s="18"/>
    </row>
    <row r="24" spans="1:5">
      <c r="A24" s="29"/>
      <c r="B24" s="29"/>
      <c r="C24" s="26"/>
      <c r="D24" s="26"/>
      <c r="E24" s="18"/>
    </row>
    <row r="25" spans="1:5">
      <c r="A25" s="29"/>
      <c r="B25" s="29"/>
      <c r="C25" s="26"/>
      <c r="D25" s="26"/>
      <c r="E25" s="18"/>
    </row>
    <row r="26" spans="1:5">
      <c r="A26" s="29"/>
      <c r="B26" s="29"/>
      <c r="C26" s="26"/>
      <c r="D26" s="26"/>
      <c r="E26" s="18"/>
    </row>
    <row r="27" spans="1:5">
      <c r="A27" s="29"/>
      <c r="B27" s="29"/>
      <c r="C27" s="26"/>
      <c r="D27" s="26"/>
      <c r="E27" s="18"/>
    </row>
    <row r="28" spans="1:5">
      <c r="A28" s="29"/>
      <c r="B28" s="29"/>
      <c r="C28" s="26"/>
      <c r="D28" s="26"/>
      <c r="E28" s="18"/>
    </row>
    <row r="29" spans="1:5">
      <c r="A29" s="29"/>
      <c r="B29" s="29"/>
      <c r="C29" s="26"/>
      <c r="D29" s="26"/>
      <c r="E29" s="18"/>
    </row>
    <row r="30" spans="1:5">
      <c r="A30" s="29"/>
      <c r="B30" s="29"/>
      <c r="C30" s="26"/>
      <c r="D30" s="26"/>
      <c r="E30" s="18"/>
    </row>
    <row r="31" spans="1:5">
      <c r="A31" s="29"/>
      <c r="B31" s="29"/>
      <c r="C31" s="26"/>
      <c r="D31" s="26"/>
      <c r="E31" s="18"/>
    </row>
    <row r="32" spans="1:5">
      <c r="A32" s="29"/>
      <c r="B32" s="29"/>
      <c r="C32" s="26"/>
      <c r="D32" s="26"/>
      <c r="E32" s="18"/>
    </row>
    <row r="33" spans="1:5" ht="13.5" thickBot="1">
      <c r="A33" s="29"/>
      <c r="B33" s="29"/>
      <c r="C33" s="26"/>
      <c r="D33" s="30"/>
      <c r="E33" s="43"/>
    </row>
    <row r="34" spans="1:5" ht="13.5" thickBot="1">
      <c r="D34" s="44" t="s">
        <v>31</v>
      </c>
      <c r="E34" s="45">
        <f>SUM(E8:E33)</f>
        <v>160</v>
      </c>
    </row>
  </sheetData>
  <mergeCells count="1">
    <mergeCell ref="A2:B2"/>
  </mergeCells>
  <phoneticPr fontId="7" type="noConversion"/>
  <dataValidations count="1">
    <dataValidation type="list" allowBlank="1" showInputMessage="1" showErrorMessage="1" prompt="Please select one of the following options" sqref="B8:B33">
      <formula1>Expense</formula1>
    </dataValidation>
  </dataValidations>
  <pageMargins left="0.74803149606299213" right="0.74803149606299213" top="0.98425196850393704" bottom="0.98425196850393704" header="0.51181102362204722" footer="0.51181102362204722"/>
  <pageSetup paperSize="9" orientation="landscape" verticalDpi="0" r:id="rId1"/>
  <headerFooter alignWithMargins="0"/>
</worksheet>
</file>

<file path=xl/worksheets/sheet4.xml><?xml version="1.0" encoding="utf-8"?>
<worksheet xmlns="http://schemas.openxmlformats.org/spreadsheetml/2006/main" xmlns:r="http://schemas.openxmlformats.org/officeDocument/2006/relationships">
  <dimension ref="A1:C25"/>
  <sheetViews>
    <sheetView workbookViewId="0">
      <selection activeCell="F27" sqref="F27"/>
    </sheetView>
  </sheetViews>
  <sheetFormatPr defaultRowHeight="12.75"/>
  <cols>
    <col min="1" max="1" width="85.140625" bestFit="1" customWidth="1"/>
    <col min="2" max="2" width="11.28515625" customWidth="1"/>
    <col min="3" max="3" width="12.5703125" customWidth="1"/>
  </cols>
  <sheetData>
    <row r="1" spans="1:3" ht="23.25">
      <c r="A1" s="53" t="s">
        <v>66</v>
      </c>
    </row>
    <row r="2" spans="1:3" ht="29.25" customHeight="1">
      <c r="A2" s="1" t="s">
        <v>53</v>
      </c>
      <c r="B2" s="2"/>
      <c r="C2" s="2"/>
    </row>
    <row r="3" spans="1:3">
      <c r="A3" s="3"/>
      <c r="B3" s="2"/>
      <c r="C3" s="2"/>
    </row>
    <row r="4" spans="1:3">
      <c r="A4" s="47" t="s">
        <v>33</v>
      </c>
      <c r="B4" s="4"/>
      <c r="C4" s="2"/>
    </row>
    <row r="5" spans="1:3">
      <c r="A5" s="47"/>
      <c r="B5" s="54"/>
      <c r="C5" s="2"/>
    </row>
    <row r="6" spans="1:3">
      <c r="A6" s="64" t="s">
        <v>81</v>
      </c>
      <c r="B6" s="54"/>
      <c r="C6" s="2"/>
    </row>
    <row r="7" spans="1:3">
      <c r="A7" s="3"/>
      <c r="B7" s="2"/>
      <c r="C7" s="2"/>
    </row>
    <row r="8" spans="1:3">
      <c r="A8" s="5" t="s">
        <v>0</v>
      </c>
      <c r="B8" s="73" t="s">
        <v>1</v>
      </c>
      <c r="C8" s="74"/>
    </row>
    <row r="9" spans="1:3">
      <c r="A9" s="75" t="s">
        <v>2</v>
      </c>
      <c r="B9" s="76"/>
      <c r="C9" s="77"/>
    </row>
    <row r="10" spans="1:3">
      <c r="A10" s="6" t="s">
        <v>3</v>
      </c>
      <c r="B10" s="7">
        <f>SUMIF(Income!E9:E52,Income!E9,Income!D9:D52)</f>
        <v>0</v>
      </c>
      <c r="C10" s="7"/>
    </row>
    <row r="11" spans="1:3">
      <c r="A11" s="6" t="s">
        <v>4</v>
      </c>
      <c r="B11" s="7">
        <f>SUMIF(Income!E9:E52,Income!E13,Income!D9:D52)</f>
        <v>0</v>
      </c>
      <c r="C11" s="7"/>
    </row>
    <row r="12" spans="1:3">
      <c r="A12" s="6" t="s">
        <v>5</v>
      </c>
      <c r="B12" s="7">
        <f>SUMIF(Income!E9:E52,Income!E14,Income!D9:D52)</f>
        <v>0</v>
      </c>
      <c r="C12" s="7"/>
    </row>
    <row r="13" spans="1:3">
      <c r="A13" s="8" t="s">
        <v>16</v>
      </c>
      <c r="B13" s="7">
        <f>SUMIF(Income!E9:E52,Income!E14,Income!D9:D52)</f>
        <v>0</v>
      </c>
      <c r="C13" s="7"/>
    </row>
    <row r="14" spans="1:3">
      <c r="A14" s="8" t="s">
        <v>7</v>
      </c>
      <c r="B14" s="7">
        <f>SUMIF(Income!E9:E52,Income!E16,Income!D9:D52)</f>
        <v>0</v>
      </c>
      <c r="C14" s="7"/>
    </row>
    <row r="15" spans="1:3">
      <c r="A15" s="9" t="s">
        <v>8</v>
      </c>
      <c r="B15" s="7">
        <f>SUMIF(Income!E9:E52,Income!E17,Income!D9:D52)</f>
        <v>0</v>
      </c>
      <c r="C15" s="7"/>
    </row>
    <row r="16" spans="1:3">
      <c r="A16" s="75" t="s">
        <v>9</v>
      </c>
      <c r="B16" s="78"/>
      <c r="C16" s="10">
        <f>SUM(B10:B15)</f>
        <v>0</v>
      </c>
    </row>
    <row r="17" spans="1:3">
      <c r="A17" s="11"/>
      <c r="B17" s="12"/>
      <c r="C17" s="13"/>
    </row>
    <row r="18" spans="1:3">
      <c r="A18" s="70" t="s">
        <v>10</v>
      </c>
      <c r="B18" s="71"/>
      <c r="C18" s="72"/>
    </row>
    <row r="19" spans="1:3">
      <c r="A19" s="6" t="s">
        <v>17</v>
      </c>
      <c r="B19" s="7">
        <f>SUMIF(Expenses!B8:B33,Expenses!B8,Expenses!E8:E33)</f>
        <v>10</v>
      </c>
      <c r="C19" s="7"/>
    </row>
    <row r="20" spans="1:3">
      <c r="A20" s="6" t="s">
        <v>11</v>
      </c>
      <c r="B20" s="7">
        <f>SUMIF(Expenses!B8:B33,Expenses!B9,Expenses!E8:E33)</f>
        <v>150</v>
      </c>
      <c r="C20" s="7"/>
    </row>
    <row r="21" spans="1:3">
      <c r="A21" s="6" t="s">
        <v>12</v>
      </c>
      <c r="B21" s="7">
        <f>SUMIF(Expenses!B8:B33,Expenses!B10,Expenses!E8:E33)</f>
        <v>150</v>
      </c>
      <c r="C21" s="7"/>
    </row>
    <row r="22" spans="1:3">
      <c r="A22" s="6" t="s">
        <v>13</v>
      </c>
      <c r="B22" s="7">
        <f>SUMIF(Expenses!B8:B33,Expenses!B11,Expenses!E8:E33)</f>
        <v>0</v>
      </c>
      <c r="C22" s="7"/>
    </row>
    <row r="23" spans="1:3">
      <c r="A23" s="14" t="s">
        <v>14</v>
      </c>
      <c r="B23" s="15"/>
      <c r="C23" s="16">
        <f>SUM(B19:B22)</f>
        <v>310</v>
      </c>
    </row>
    <row r="24" spans="1:3" ht="13.5" thickBot="1">
      <c r="A24" s="17"/>
      <c r="B24" s="18"/>
      <c r="C24" s="19"/>
    </row>
    <row r="25" spans="1:3" ht="13.5" thickBot="1">
      <c r="A25" s="20" t="s">
        <v>15</v>
      </c>
      <c r="B25" s="21"/>
      <c r="C25" s="22">
        <f>C16-C23</f>
        <v>-310</v>
      </c>
    </row>
  </sheetData>
  <mergeCells count="4">
    <mergeCell ref="A18:C18"/>
    <mergeCell ref="B8:C8"/>
    <mergeCell ref="A9:C9"/>
    <mergeCell ref="A16:B16"/>
  </mergeCells>
  <phoneticPr fontId="7" type="noConversion"/>
  <pageMargins left="0.75" right="0.75" top="1" bottom="1" header="0.5" footer="0.5"/>
  <pageSetup paperSize="9" orientation="portrait"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dimension ref="A1:R32"/>
  <sheetViews>
    <sheetView tabSelected="1" topLeftCell="A28" workbookViewId="0">
      <selection activeCell="D36" sqref="D36"/>
    </sheetView>
  </sheetViews>
  <sheetFormatPr defaultRowHeight="12.75"/>
  <cols>
    <col min="1" max="1" width="14.140625" style="80" customWidth="1"/>
    <col min="2" max="2" width="25.28515625" style="80" customWidth="1"/>
    <col min="3" max="3" width="13.42578125" style="80" customWidth="1"/>
    <col min="4" max="6" width="9.140625" style="80"/>
    <col min="7" max="7" width="4.28515625" style="80" customWidth="1"/>
    <col min="8" max="8" width="15.28515625" style="80" customWidth="1"/>
    <col min="9" max="9" width="11.5703125" style="80" customWidth="1"/>
    <col min="10" max="10" width="4.28515625" style="80" customWidth="1"/>
    <col min="11" max="11" width="22" style="80" customWidth="1"/>
    <col min="12" max="17" width="9.140625" style="80"/>
    <col min="18" max="18" width="13.85546875" style="80" customWidth="1"/>
    <col min="19" max="16384" width="9.140625" style="80"/>
  </cols>
  <sheetData>
    <row r="1" spans="1:18" ht="22.5">
      <c r="A1" s="79" t="s">
        <v>34</v>
      </c>
    </row>
    <row r="2" spans="1:18" ht="15.75" customHeight="1">
      <c r="A2" s="81" t="s">
        <v>50</v>
      </c>
      <c r="B2" s="82"/>
      <c r="C2" s="83"/>
    </row>
    <row r="3" spans="1:18">
      <c r="C3" s="83"/>
    </row>
    <row r="4" spans="1:18" ht="33.75" customHeight="1">
      <c r="A4" s="84" t="s">
        <v>51</v>
      </c>
      <c r="B4" s="84"/>
      <c r="C4" s="84"/>
      <c r="D4" s="84"/>
      <c r="E4" s="84"/>
      <c r="F4" s="84"/>
      <c r="G4" s="85"/>
      <c r="H4" s="86" t="s">
        <v>34</v>
      </c>
      <c r="I4" s="86"/>
      <c r="J4" s="86"/>
      <c r="K4" s="86"/>
      <c r="O4" s="80" t="s">
        <v>85</v>
      </c>
    </row>
    <row r="5" spans="1:18">
      <c r="C5" s="83"/>
      <c r="J5" s="87"/>
      <c r="O5" s="80" t="s">
        <v>86</v>
      </c>
    </row>
    <row r="6" spans="1:18">
      <c r="A6" s="88" t="s">
        <v>20</v>
      </c>
      <c r="B6" s="89" t="s">
        <v>0</v>
      </c>
      <c r="C6" s="90" t="s">
        <v>35</v>
      </c>
      <c r="D6" s="89" t="s">
        <v>36</v>
      </c>
      <c r="E6" s="88" t="s">
        <v>37</v>
      </c>
      <c r="F6" s="89" t="s">
        <v>38</v>
      </c>
      <c r="H6" s="91" t="s">
        <v>39</v>
      </c>
      <c r="I6" s="91"/>
      <c r="J6" s="92"/>
      <c r="K6" s="91" t="s">
        <v>40</v>
      </c>
      <c r="L6" s="91"/>
    </row>
    <row r="7" spans="1:18">
      <c r="A7" s="93">
        <v>40232</v>
      </c>
      <c r="B7" s="94" t="s">
        <v>41</v>
      </c>
      <c r="C7" s="95"/>
      <c r="D7" s="96"/>
      <c r="E7" s="96">
        <v>157.35</v>
      </c>
      <c r="F7" s="96">
        <f>E7-D7</f>
        <v>157.35</v>
      </c>
      <c r="H7" s="96" t="s">
        <v>41</v>
      </c>
      <c r="I7" s="96">
        <f>F7</f>
        <v>157.35</v>
      </c>
      <c r="J7" s="87"/>
      <c r="K7" s="96" t="s">
        <v>42</v>
      </c>
      <c r="L7" s="96">
        <f>F32</f>
        <v>792.35</v>
      </c>
    </row>
    <row r="8" spans="1:18">
      <c r="A8" s="93">
        <v>40240</v>
      </c>
      <c r="B8" s="94" t="s">
        <v>43</v>
      </c>
      <c r="C8" s="95"/>
      <c r="D8" s="96"/>
      <c r="E8" s="96">
        <v>300</v>
      </c>
      <c r="F8" s="96">
        <f>IF(A8=0,"",F7+E8-D8)</f>
        <v>457.35</v>
      </c>
      <c r="H8" s="96" t="s">
        <v>15</v>
      </c>
      <c r="I8" s="96">
        <f>'Total Budget'!C25</f>
        <v>-310</v>
      </c>
      <c r="J8" s="87"/>
      <c r="K8" s="96" t="s">
        <v>44</v>
      </c>
      <c r="L8" s="96">
        <f>'[1]Cash On Hand'!D18</f>
        <v>0</v>
      </c>
    </row>
    <row r="9" spans="1:18" ht="26.25" customHeight="1">
      <c r="A9" s="93">
        <v>40240</v>
      </c>
      <c r="B9" s="94" t="s">
        <v>82</v>
      </c>
      <c r="C9" s="95" t="s">
        <v>45</v>
      </c>
      <c r="D9" s="96">
        <v>80</v>
      </c>
      <c r="E9" s="96"/>
      <c r="F9" s="96">
        <f t="shared" ref="F9:F31" si="0">IF(A9=0,"",F8+E9-D9)</f>
        <v>377.35</v>
      </c>
      <c r="H9" s="96"/>
      <c r="I9" s="96"/>
      <c r="J9" s="87"/>
      <c r="K9" s="96" t="s">
        <v>46</v>
      </c>
      <c r="L9" s="96">
        <v>0</v>
      </c>
    </row>
    <row r="10" spans="1:18" ht="18" customHeight="1">
      <c r="A10" s="93">
        <v>40328</v>
      </c>
      <c r="B10" s="94" t="s">
        <v>6</v>
      </c>
      <c r="C10" s="95"/>
      <c r="D10" s="96"/>
      <c r="E10" s="96">
        <v>100</v>
      </c>
      <c r="F10" s="96">
        <f t="shared" si="0"/>
        <v>477.35</v>
      </c>
      <c r="H10" s="97" t="s">
        <v>22</v>
      </c>
      <c r="I10" s="97">
        <f>SUM(I7:I9)</f>
        <v>-152.65</v>
      </c>
      <c r="J10" s="87"/>
      <c r="K10" s="97" t="s">
        <v>22</v>
      </c>
      <c r="L10" s="97">
        <f>L7+L8-L9</f>
        <v>792.35</v>
      </c>
    </row>
    <row r="11" spans="1:18">
      <c r="A11" s="93">
        <v>40356</v>
      </c>
      <c r="B11" s="94" t="s">
        <v>47</v>
      </c>
      <c r="C11" s="95"/>
      <c r="D11" s="96"/>
      <c r="E11" s="96">
        <v>315</v>
      </c>
      <c r="F11" s="96">
        <f t="shared" si="0"/>
        <v>792.35</v>
      </c>
      <c r="J11" s="87"/>
    </row>
    <row r="12" spans="1:18" ht="30.75" customHeight="1">
      <c r="A12" s="93"/>
      <c r="B12" s="94"/>
      <c r="C12" s="95"/>
      <c r="D12" s="96"/>
      <c r="E12" s="96"/>
      <c r="F12" s="96" t="str">
        <f t="shared" si="0"/>
        <v/>
      </c>
      <c r="N12" s="98"/>
      <c r="O12" s="98"/>
      <c r="P12" s="99"/>
      <c r="Q12" s="99"/>
      <c r="R12" s="99"/>
    </row>
    <row r="13" spans="1:18">
      <c r="A13" s="94"/>
      <c r="B13" s="94"/>
      <c r="C13" s="95"/>
      <c r="D13" s="96"/>
      <c r="E13" s="96"/>
      <c r="F13" s="96" t="str">
        <f t="shared" si="0"/>
        <v/>
      </c>
      <c r="H13" s="87"/>
    </row>
    <row r="14" spans="1:18">
      <c r="A14" s="94"/>
      <c r="B14" s="94"/>
      <c r="C14" s="95"/>
      <c r="D14" s="96"/>
      <c r="E14" s="96"/>
      <c r="F14" s="96" t="str">
        <f t="shared" si="0"/>
        <v/>
      </c>
      <c r="H14" s="87"/>
    </row>
    <row r="15" spans="1:18">
      <c r="A15" s="94"/>
      <c r="B15" s="94"/>
      <c r="C15" s="95"/>
      <c r="D15" s="96"/>
      <c r="E15" s="96"/>
      <c r="F15" s="96" t="str">
        <f t="shared" si="0"/>
        <v/>
      </c>
      <c r="H15" s="87"/>
    </row>
    <row r="16" spans="1:18">
      <c r="A16" s="94"/>
      <c r="B16" s="94"/>
      <c r="C16" s="95"/>
      <c r="D16" s="96"/>
      <c r="E16" s="96"/>
      <c r="F16" s="96" t="str">
        <f t="shared" si="0"/>
        <v/>
      </c>
      <c r="H16" s="87"/>
    </row>
    <row r="17" spans="1:13">
      <c r="A17" s="94"/>
      <c r="B17" s="94"/>
      <c r="C17" s="95"/>
      <c r="D17" s="96"/>
      <c r="E17" s="96"/>
      <c r="F17" s="96" t="str">
        <f t="shared" si="0"/>
        <v/>
      </c>
      <c r="H17" s="87"/>
    </row>
    <row r="18" spans="1:13">
      <c r="A18" s="94"/>
      <c r="B18" s="94"/>
      <c r="C18" s="95"/>
      <c r="D18" s="96"/>
      <c r="E18" s="96"/>
      <c r="F18" s="96" t="str">
        <f>IF(A18=0,"",#REF!+E18-D18)</f>
        <v/>
      </c>
    </row>
    <row r="19" spans="1:13" ht="12.75" customHeight="1">
      <c r="A19" s="94"/>
      <c r="B19" s="94"/>
      <c r="C19" s="95"/>
      <c r="D19" s="96"/>
      <c r="E19" s="96"/>
      <c r="F19" s="96" t="str">
        <f t="shared" si="0"/>
        <v/>
      </c>
    </row>
    <row r="20" spans="1:13">
      <c r="A20" s="94"/>
      <c r="B20" s="94"/>
      <c r="C20" s="95"/>
      <c r="D20" s="96"/>
      <c r="E20" s="96"/>
      <c r="F20" s="96" t="str">
        <f t="shared" si="0"/>
        <v/>
      </c>
      <c r="H20" s="100" t="s">
        <v>83</v>
      </c>
      <c r="I20" s="101"/>
      <c r="J20" s="101"/>
      <c r="K20" s="101"/>
      <c r="L20" s="101"/>
      <c r="M20" s="101"/>
    </row>
    <row r="21" spans="1:13" ht="12.75" customHeight="1">
      <c r="A21" s="94"/>
      <c r="B21" s="94"/>
      <c r="C21" s="95"/>
      <c r="D21" s="96"/>
      <c r="E21" s="96"/>
      <c r="F21" s="96" t="str">
        <f t="shared" si="0"/>
        <v/>
      </c>
      <c r="H21" s="102" t="s">
        <v>84</v>
      </c>
      <c r="I21" s="102"/>
      <c r="J21" s="102"/>
      <c r="K21" s="102"/>
      <c r="L21" s="102"/>
      <c r="M21" s="102"/>
    </row>
    <row r="22" spans="1:13">
      <c r="A22" s="94"/>
      <c r="B22" s="94"/>
      <c r="C22" s="95"/>
      <c r="D22" s="96"/>
      <c r="E22" s="96"/>
      <c r="F22" s="96" t="str">
        <f t="shared" si="0"/>
        <v/>
      </c>
    </row>
    <row r="23" spans="1:13">
      <c r="A23" s="94"/>
      <c r="B23" s="94"/>
      <c r="C23" s="95"/>
      <c r="D23" s="96"/>
      <c r="E23" s="96"/>
      <c r="F23" s="96" t="str">
        <f t="shared" si="0"/>
        <v/>
      </c>
    </row>
    <row r="24" spans="1:13">
      <c r="A24" s="94"/>
      <c r="B24" s="94"/>
      <c r="C24" s="95"/>
      <c r="D24" s="96"/>
      <c r="E24" s="96"/>
      <c r="F24" s="96" t="str">
        <f>IF(A24=0,"",#REF!+E24-D24)</f>
        <v/>
      </c>
    </row>
    <row r="25" spans="1:13">
      <c r="A25" s="94"/>
      <c r="B25" s="94"/>
      <c r="C25" s="95"/>
      <c r="D25" s="96"/>
      <c r="E25" s="96"/>
      <c r="F25" s="96" t="str">
        <f t="shared" si="0"/>
        <v/>
      </c>
    </row>
    <row r="26" spans="1:13">
      <c r="A26" s="94"/>
      <c r="B26" s="94"/>
      <c r="C26" s="95"/>
      <c r="D26" s="96"/>
      <c r="E26" s="96"/>
      <c r="F26" s="96" t="str">
        <f>IF(A26=0,"",#REF!+E26-D26)</f>
        <v/>
      </c>
    </row>
    <row r="27" spans="1:13">
      <c r="A27" s="94"/>
      <c r="B27" s="94"/>
      <c r="C27" s="95"/>
      <c r="D27" s="96"/>
      <c r="E27" s="96"/>
      <c r="F27" s="96" t="str">
        <f t="shared" si="0"/>
        <v/>
      </c>
    </row>
    <row r="28" spans="1:13">
      <c r="A28" s="94"/>
      <c r="B28" s="94"/>
      <c r="C28" s="95"/>
      <c r="D28" s="96"/>
      <c r="E28" s="96"/>
      <c r="F28" s="96" t="str">
        <f t="shared" si="0"/>
        <v/>
      </c>
    </row>
    <row r="29" spans="1:13">
      <c r="A29" s="94"/>
      <c r="B29" s="94"/>
      <c r="C29" s="95"/>
      <c r="D29" s="96"/>
      <c r="E29" s="96"/>
      <c r="F29" s="96" t="str">
        <f t="shared" si="0"/>
        <v/>
      </c>
    </row>
    <row r="30" spans="1:13">
      <c r="A30" s="94"/>
      <c r="B30" s="94"/>
      <c r="C30" s="95"/>
      <c r="D30" s="96"/>
      <c r="E30" s="96"/>
      <c r="F30" s="96" t="str">
        <f t="shared" si="0"/>
        <v/>
      </c>
    </row>
    <row r="31" spans="1:13" ht="13.5" thickBot="1">
      <c r="A31" s="94"/>
      <c r="B31" s="94"/>
      <c r="C31" s="95"/>
      <c r="D31" s="103"/>
      <c r="E31" s="103"/>
      <c r="F31" s="103" t="str">
        <f t="shared" si="0"/>
        <v/>
      </c>
    </row>
    <row r="32" spans="1:13" ht="66.75" customHeight="1" thickBot="1">
      <c r="C32" s="83"/>
      <c r="D32" s="106" t="s">
        <v>49</v>
      </c>
      <c r="E32" s="107"/>
      <c r="F32" s="108">
        <f>SUMIF(A7:A31, MAX(A7:A31), F7:F31)</f>
        <v>792.35</v>
      </c>
      <c r="H32" s="110" t="s">
        <v>48</v>
      </c>
      <c r="I32" s="109">
        <f>I10-L10</f>
        <v>-945</v>
      </c>
      <c r="J32" s="104" t="s">
        <v>52</v>
      </c>
      <c r="K32" s="105"/>
    </row>
  </sheetData>
  <mergeCells count="8">
    <mergeCell ref="H20:M20"/>
    <mergeCell ref="J32:K32"/>
    <mergeCell ref="A2:B2"/>
    <mergeCell ref="H6:I6"/>
    <mergeCell ref="K6:L6"/>
    <mergeCell ref="A4:F4"/>
    <mergeCell ref="H4:K4"/>
    <mergeCell ref="D32:E32"/>
  </mergeCells>
  <phoneticPr fontId="7" type="noConversion"/>
  <pageMargins left="0.27559055118110237" right="0.27559055118110237" top="0.43307086614173229" bottom="0.39370078740157483" header="0.27559055118110237" footer="0.27559055118110237"/>
  <pageSetup paperSize="9" scale="9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Income</vt:lpstr>
      <vt:lpstr>Expenses</vt:lpstr>
      <vt:lpstr>Total Budget</vt:lpstr>
      <vt:lpstr>Bank Reconciliation</vt:lpstr>
      <vt:lpstr>Expense</vt:lpstr>
      <vt:lpstr>Income</vt:lpstr>
    </vt:vector>
  </TitlesOfParts>
  <Company>University of Wollongong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andreak</dc:creator>
  <cp:lastModifiedBy>Moorche 30 DVDs</cp:lastModifiedBy>
  <cp:lastPrinted>2010-03-17T00:44:11Z</cp:lastPrinted>
  <dcterms:created xsi:type="dcterms:W3CDTF">2010-01-19T02:48:34Z</dcterms:created>
  <dcterms:modified xsi:type="dcterms:W3CDTF">2021-01-19T05:57:05Z</dcterms:modified>
</cp:coreProperties>
</file>